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pietario\Desktop\ANA\"/>
    </mc:Choice>
  </mc:AlternateContent>
  <xr:revisionPtr revIDLastSave="0" documentId="8_{AD8177AF-78EE-41C0-B1F3-F383E2BC93D6}" xr6:coauthVersionLast="45" xr6:coauthVersionMax="45" xr10:uidLastSave="{00000000-0000-0000-0000-000000000000}"/>
  <bookViews>
    <workbookView xWindow="-120" yWindow="-120" windowWidth="29040" windowHeight="15840" xr2:uid="{B0078A52-3F37-4920-A77D-ACF690891D1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H5" i="1"/>
  <c r="E12" i="1" l="1"/>
  <c r="G12" i="1"/>
  <c r="F12" i="1"/>
  <c r="G5" i="1"/>
  <c r="F3" i="1"/>
  <c r="H3" i="1" s="1"/>
  <c r="F4" i="1"/>
  <c r="H4" i="1" s="1"/>
  <c r="F5" i="1"/>
  <c r="F6" i="1"/>
  <c r="H6" i="1" s="1"/>
  <c r="F7" i="1"/>
  <c r="H7" i="1" s="1"/>
  <c r="F8" i="1"/>
  <c r="H8" i="1" s="1"/>
  <c r="F9" i="1"/>
  <c r="H9" i="1" s="1"/>
  <c r="H10" i="1"/>
  <c r="F2" i="1"/>
  <c r="H2" i="1" s="1"/>
</calcChain>
</file>

<file path=xl/sharedStrings.xml><?xml version="1.0" encoding="utf-8"?>
<sst xmlns="http://schemas.openxmlformats.org/spreadsheetml/2006/main" count="27" uniqueCount="19">
  <si>
    <t>Nº factura</t>
  </si>
  <si>
    <t>Proveedor</t>
  </si>
  <si>
    <t>Concepto de gasto</t>
  </si>
  <si>
    <t>IVA</t>
  </si>
  <si>
    <t xml:space="preserve">Total </t>
  </si>
  <si>
    <t>Nº</t>
  </si>
  <si>
    <t>Importe factura</t>
  </si>
  <si>
    <t xml:space="preserve">Ignacio Moreno Arriola </t>
  </si>
  <si>
    <t>Asociación Juvenil</t>
  </si>
  <si>
    <t>24-2025</t>
  </si>
  <si>
    <t>Constantin Armasescu</t>
  </si>
  <si>
    <t>25/71</t>
  </si>
  <si>
    <t>Astrain Ulibarrena y Gutierrez Cuesta</t>
  </si>
  <si>
    <t>IRPF</t>
  </si>
  <si>
    <t xml:space="preserve">Hernández Bayona </t>
  </si>
  <si>
    <t>Jesús Pascual Carpintería</t>
  </si>
  <si>
    <t xml:space="preserve">Pedro Romero Delgado </t>
  </si>
  <si>
    <t>FV25/1212</t>
  </si>
  <si>
    <t xml:space="preserve">Yell Ducal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</si>
</sst>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ont="1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C9648-F10D-462B-ABFF-E213DA633AA2}">
  <dimension ref="A1:H12"/>
  <sheetViews>
    <sheetView tabSelected="1" workbookViewId="0">
      <selection activeCell="E20" sqref="E20"/>
    </sheetView>
  </sheetViews>
  <sheetFormatPr baseColWidth="10" defaultRowHeight="15" x14ac:dyDescent="0.25"/>
  <cols>
    <col min="1" max="1" width="7.42578125" style="6" customWidth="1"/>
    <col min="2" max="2" width="14.7109375" style="6" customWidth="1"/>
    <col min="3" max="3" width="28.140625" customWidth="1"/>
    <col min="4" max="4" width="24" style="6" customWidth="1"/>
    <col min="5" max="5" width="11.42578125" style="5"/>
    <col min="8" max="8" width="11.85546875" style="10" customWidth="1"/>
  </cols>
  <sheetData>
    <row r="1" spans="1:8" ht="23.25" x14ac:dyDescent="0.25">
      <c r="A1" s="1" t="s">
        <v>5</v>
      </c>
      <c r="B1" s="2" t="s">
        <v>0</v>
      </c>
      <c r="C1" s="2" t="s">
        <v>1</v>
      </c>
      <c r="D1" s="3" t="s">
        <v>2</v>
      </c>
      <c r="E1" s="4" t="s">
        <v>6</v>
      </c>
      <c r="F1" s="1" t="s">
        <v>3</v>
      </c>
      <c r="G1" s="1" t="s">
        <v>13</v>
      </c>
      <c r="H1" s="1" t="s">
        <v>4</v>
      </c>
    </row>
    <row r="2" spans="1:8" x14ac:dyDescent="0.25">
      <c r="A2" s="6">
        <v>1</v>
      </c>
      <c r="B2" s="11">
        <v>120</v>
      </c>
      <c r="C2" s="7" t="s">
        <v>7</v>
      </c>
      <c r="D2" s="12" t="s">
        <v>8</v>
      </c>
      <c r="E2" s="9">
        <v>1307.5</v>
      </c>
      <c r="F2" s="9">
        <f>E2*21%</f>
        <v>274.57499999999999</v>
      </c>
      <c r="G2" s="8"/>
      <c r="H2" s="9">
        <f>E2+F2</f>
        <v>1582.075</v>
      </c>
    </row>
    <row r="3" spans="1:8" x14ac:dyDescent="0.25">
      <c r="A3" s="6">
        <v>2</v>
      </c>
      <c r="B3" s="11">
        <v>121</v>
      </c>
      <c r="C3" s="7" t="s">
        <v>7</v>
      </c>
      <c r="D3" s="12" t="s">
        <v>8</v>
      </c>
      <c r="E3" s="9">
        <v>289</v>
      </c>
      <c r="F3" s="9">
        <f t="shared" ref="F3:F9" si="0">E3*21%</f>
        <v>60.69</v>
      </c>
      <c r="G3" s="8"/>
      <c r="H3" s="9">
        <f>E3+F3</f>
        <v>349.69</v>
      </c>
    </row>
    <row r="4" spans="1:8" x14ac:dyDescent="0.25">
      <c r="A4" s="6">
        <v>3</v>
      </c>
      <c r="B4" s="11" t="s">
        <v>9</v>
      </c>
      <c r="C4" t="s">
        <v>10</v>
      </c>
      <c r="D4" s="6" t="s">
        <v>8</v>
      </c>
      <c r="E4" s="9">
        <v>2349.6799999999998</v>
      </c>
      <c r="F4" s="9">
        <f t="shared" si="0"/>
        <v>493.43279999999993</v>
      </c>
      <c r="G4" s="8"/>
      <c r="H4" s="9">
        <f>E4+F4</f>
        <v>2843.1127999999999</v>
      </c>
    </row>
    <row r="5" spans="1:8" x14ac:dyDescent="0.25">
      <c r="A5" s="6">
        <v>4</v>
      </c>
      <c r="B5" s="11" t="s">
        <v>11</v>
      </c>
      <c r="C5" t="s">
        <v>12</v>
      </c>
      <c r="D5" s="6" t="s">
        <v>8</v>
      </c>
      <c r="E5" s="9">
        <v>827.62</v>
      </c>
      <c r="F5" s="9">
        <f t="shared" si="0"/>
        <v>173.80019999999999</v>
      </c>
      <c r="G5" s="8">
        <f>E5*15%</f>
        <v>124.143</v>
      </c>
      <c r="H5" s="9">
        <f>E5+F5-G5</f>
        <v>877.27719999999999</v>
      </c>
    </row>
    <row r="6" spans="1:8" x14ac:dyDescent="0.25">
      <c r="A6" s="6">
        <v>5</v>
      </c>
      <c r="B6" s="11">
        <v>27</v>
      </c>
      <c r="C6" t="s">
        <v>14</v>
      </c>
      <c r="D6" s="6" t="s">
        <v>8</v>
      </c>
      <c r="E6" s="9">
        <v>1311.87</v>
      </c>
      <c r="F6" s="9">
        <f t="shared" si="0"/>
        <v>275.49269999999996</v>
      </c>
      <c r="G6" s="8"/>
      <c r="H6" s="9">
        <f>E6+F6</f>
        <v>1587.3626999999999</v>
      </c>
    </row>
    <row r="7" spans="1:8" x14ac:dyDescent="0.25">
      <c r="A7" s="6">
        <v>6</v>
      </c>
      <c r="B7" s="11">
        <v>55</v>
      </c>
      <c r="C7" t="s">
        <v>15</v>
      </c>
      <c r="D7" s="6" t="s">
        <v>8</v>
      </c>
      <c r="E7" s="9">
        <v>2836</v>
      </c>
      <c r="F7" s="9">
        <f t="shared" si="0"/>
        <v>595.55999999999995</v>
      </c>
      <c r="G7" s="8"/>
      <c r="H7" s="9">
        <f>E7+F7</f>
        <v>3431.56</v>
      </c>
    </row>
    <row r="8" spans="1:8" x14ac:dyDescent="0.25">
      <c r="A8" s="6">
        <v>7</v>
      </c>
      <c r="B8" s="11">
        <v>269</v>
      </c>
      <c r="C8" t="s">
        <v>16</v>
      </c>
      <c r="D8" s="6" t="s">
        <v>8</v>
      </c>
      <c r="E8" s="9">
        <v>5204.78</v>
      </c>
      <c r="F8" s="9">
        <f t="shared" si="0"/>
        <v>1093.0038</v>
      </c>
      <c r="G8" s="8"/>
      <c r="H8" s="9">
        <f>E8+F8</f>
        <v>6297.7837999999992</v>
      </c>
    </row>
    <row r="9" spans="1:8" x14ac:dyDescent="0.25">
      <c r="A9" s="6">
        <v>8</v>
      </c>
      <c r="B9" s="11" t="s">
        <v>17</v>
      </c>
      <c r="C9" t="s">
        <v>18</v>
      </c>
      <c r="D9" s="6" t="s">
        <v>8</v>
      </c>
      <c r="E9" s="9">
        <v>1855.41</v>
      </c>
      <c r="F9" s="9">
        <f t="shared" si="0"/>
        <v>389.6361</v>
      </c>
      <c r="G9" s="8"/>
      <c r="H9" s="9">
        <f>E9+F9</f>
        <v>2245.0461</v>
      </c>
    </row>
    <row r="10" spans="1:8" x14ac:dyDescent="0.25">
      <c r="A10" s="6">
        <v>9</v>
      </c>
      <c r="B10" s="11"/>
      <c r="E10" s="8"/>
      <c r="F10" s="8"/>
      <c r="G10" s="8"/>
      <c r="H10" s="9">
        <f>E10+F10</f>
        <v>0</v>
      </c>
    </row>
    <row r="12" spans="1:8" x14ac:dyDescent="0.25">
      <c r="E12" s="8">
        <f>SUM(E2:E11)</f>
        <v>15981.86</v>
      </c>
      <c r="F12" s="13">
        <f>SUM(F2:F11)</f>
        <v>3356.1905999999999</v>
      </c>
      <c r="G12" s="13">
        <f>SUM(G5:G11)</f>
        <v>124.143</v>
      </c>
      <c r="H12" s="9">
        <f>+E12+F12-G12</f>
        <v>19213.907600000002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</dc:creator>
  <cp:lastModifiedBy>Xabier</cp:lastModifiedBy>
  <dcterms:created xsi:type="dcterms:W3CDTF">2025-11-03T08:20:42Z</dcterms:created>
  <dcterms:modified xsi:type="dcterms:W3CDTF">2025-11-03T11:06:40Z</dcterms:modified>
</cp:coreProperties>
</file>