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filterPrivacy="1"/>
  <xr:revisionPtr revIDLastSave="0" documentId="13_ncr:1_{23B8082C-AFF4-490C-8BBC-CBB3656D53C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nexo XIII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7" i="3" l="1"/>
  <c r="J8" i="3"/>
  <c r="J9" i="3"/>
  <c r="J10" i="3"/>
  <c r="J11" i="3"/>
  <c r="J12" i="3"/>
  <c r="J13" i="3"/>
  <c r="J14" i="3"/>
  <c r="J15" i="3"/>
  <c r="J16" i="3"/>
  <c r="J17" i="3"/>
  <c r="J18" i="3"/>
  <c r="J19" i="3"/>
  <c r="J20" i="3"/>
  <c r="J21" i="3"/>
  <c r="J22" i="3"/>
  <c r="J23" i="3"/>
  <c r="J24" i="3"/>
  <c r="J25" i="3"/>
  <c r="J26" i="3"/>
  <c r="J27" i="3"/>
  <c r="J28" i="3"/>
  <c r="J29" i="3"/>
  <c r="J30" i="3"/>
  <c r="J31" i="3"/>
  <c r="J32" i="3"/>
  <c r="J33" i="3"/>
  <c r="J6" i="3"/>
  <c r="I7" i="3"/>
  <c r="I8" i="3"/>
  <c r="I9" i="3"/>
  <c r="I10" i="3"/>
  <c r="I11" i="3"/>
  <c r="I12" i="3"/>
  <c r="I13" i="3"/>
  <c r="I14" i="3"/>
  <c r="I15" i="3"/>
  <c r="I16" i="3"/>
  <c r="I17" i="3"/>
  <c r="I18" i="3"/>
  <c r="I19" i="3"/>
  <c r="I20" i="3"/>
  <c r="I21" i="3"/>
  <c r="I22" i="3"/>
  <c r="I23" i="3"/>
  <c r="I24" i="3"/>
  <c r="I25" i="3"/>
  <c r="I26" i="3"/>
  <c r="I27" i="3"/>
  <c r="I28" i="3"/>
  <c r="I29" i="3"/>
  <c r="I30" i="3"/>
  <c r="I31" i="3"/>
  <c r="I32" i="3"/>
  <c r="I33" i="3"/>
  <c r="I6" i="3"/>
  <c r="J34" i="3" l="1"/>
  <c r="I34" i="3"/>
</calcChain>
</file>

<file path=xl/sharedStrings.xml><?xml version="1.0" encoding="utf-8"?>
<sst xmlns="http://schemas.openxmlformats.org/spreadsheetml/2006/main" count="111" uniqueCount="49">
  <si>
    <t>Servicio base</t>
  </si>
  <si>
    <t>Servicios adicionales</t>
  </si>
  <si>
    <t>Pieza adicional dulce sin glulten</t>
  </si>
  <si>
    <t>€/ud</t>
  </si>
  <si>
    <t>Postre adicional sin gluten</t>
  </si>
  <si>
    <t>Precio unitario máximo</t>
  </si>
  <si>
    <t>€/comensal</t>
  </si>
  <si>
    <t>Bebidas calientes*: café, café descafeinado, infusiones y leche (entera, sin lactosa y vegetal).</t>
  </si>
  <si>
    <t>Zumo naranja natural *</t>
  </si>
  <si>
    <t>Pieza salada (Minibocadillo tipo pulga, minisandwich, Focaccias o similar)</t>
  </si>
  <si>
    <t>Pieza de fruta (de temporada)</t>
  </si>
  <si>
    <t>Brocheta de frutas variadas</t>
  </si>
  <si>
    <t>VINO ESPAÑOL Y COCTELES</t>
  </si>
  <si>
    <t>Snacks: patatas chips, frutos secos o similar.</t>
  </si>
  <si>
    <t>Incluye:
Bebidas frías*: agua, refrescos, vino blanco D.O. Navarra, vino tinto crianza D.O. Navarra y cerveza.
* En cantidad suficiente para cubrir la totalidad de comensales previstos.</t>
  </si>
  <si>
    <t>Postre: tipo tartas, cuajadas, vasitos de yogur o similar</t>
  </si>
  <si>
    <t>Servicio de camarero/a: incluido en el precio</t>
  </si>
  <si>
    <t>DESAYUNO Y COFFEES</t>
  </si>
  <si>
    <t>ALMUERZOS SAN FERMIN</t>
  </si>
  <si>
    <t>Montaje y desmontaje de mobiliario y mantelería: incluido en el precio</t>
  </si>
  <si>
    <t>Pieza dulce (mini palmerita, mini croissant, mini napolitana, mini ensaimada, porción de bizcocho o similar)</t>
  </si>
  <si>
    <t>Incluye:
Bebidas*: Café (natural y descafeinado), tés e infusiones, agua, leche en distintas variedades (entera, sin lactosa y vegetal), cacao instantáneo.
* En cantidad suficiente para cubrir la totalidad de comensales previstos.</t>
  </si>
  <si>
    <t>Aperitivos fríos: , mini bocadillo tipo “pulga”, mini sándwich, foccacias, encurtidos, quesos, vasitos de gazpacho o similar.</t>
  </si>
  <si>
    <t xml:space="preserve">Aperitivos calientes: tipo hojaldres, mini hamburguesas, croquetas, pincho tortilla de patatas, empanadas, mininapolitanas saladas o similar. </t>
  </si>
  <si>
    <t>Aperitivo frío premium: gildas, tostas de ahumados, embutidos ibéricos, productos Reyno Gourmet o similar</t>
  </si>
  <si>
    <t>Aperitivo caliente premium: tipo brochetas, baos, Gyozas, empanadillas</t>
  </si>
  <si>
    <t>Estaciones frías: Quesos, gildas o similar</t>
  </si>
  <si>
    <t>Estaciones calientes premium: mariscos</t>
  </si>
  <si>
    <t>Estaciones calientes: Arroces, guisos, mexican food o similar</t>
  </si>
  <si>
    <t>Estaciones frías premium: Asiatica, Ahumados, coctelería, Gin bar o similar</t>
  </si>
  <si>
    <t>ALMUERZO TRABAJO</t>
  </si>
  <si>
    <t>MENÚ GALA</t>
  </si>
  <si>
    <t>Entrante extra</t>
  </si>
  <si>
    <t>Principal extra</t>
  </si>
  <si>
    <t>Sorbete, cava o similar</t>
  </si>
  <si>
    <t>BARRA LIBRE</t>
  </si>
  <si>
    <t>Hora Extra</t>
  </si>
  <si>
    <t>Incluye:
Primer plato, principal, postre y pan
Bebidas*: Agua y vino cza D. O. Navarra
* En cantidad suficiente para cubrir la totalidad de comensales previstos</t>
  </si>
  <si>
    <t>Incluye:
Entrante, principal, postre y pan.
Bebidas*: Agua, ,vino Cza. D.O Navarra, refrescos y cerveza.
Servicio de café: café, café descafeinado, infusiones y leche (entera, sin lactosa y vegetal) incluido
* En cantidad suficiente para cubrir la totalidad de comensales previstos</t>
  </si>
  <si>
    <t>Incluye:
Al centro*: Chistorra, bacon, piquillos, bacon y jamón.
Individual: 2 huevos fritos con patatas fritas.
Bebidas*: Agua, cerveza, sidra, kalimotxo, refrescos
* En cantidad suficiente para cubrir la totalidad de comensales previstos.</t>
  </si>
  <si>
    <t>Barra libre de combinados, licores, cerveza, vino, refrescos y aguas (2 horas)</t>
  </si>
  <si>
    <t>Precio total máximo</t>
  </si>
  <si>
    <t>Precio unitario ofertado</t>
  </si>
  <si>
    <t>Cantidad anual estimada</t>
  </si>
  <si>
    <t>Precio total ofertado</t>
  </si>
  <si>
    <t>TOTAL</t>
  </si>
  <si>
    <t>Rellenar las celdas de este color.</t>
  </si>
  <si>
    <t xml:space="preserve">Los precios unitarios se basan en un evento tipo de hasta 150 comensales </t>
  </si>
  <si>
    <t>ANEXO XII: OFERTA ECONÓMICA PARA EL SERVICIO DE CATERING EN EL EDIFICIO EN EVENTOS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</si>
</sst>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59999389629810485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C00000"/>
      </left>
      <right style="medium">
        <color rgb="FFC00000"/>
      </right>
      <top style="medium">
        <color rgb="FFC00000"/>
      </top>
      <bottom style="medium">
        <color rgb="FFC00000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rgb="FFC00000"/>
      </left>
      <right style="medium">
        <color rgb="FFC00000"/>
      </right>
      <top style="medium">
        <color rgb="FFC00000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rgb="FFC00000"/>
      </left>
      <right style="medium">
        <color rgb="FFC00000"/>
      </right>
      <top/>
      <bottom style="medium">
        <color rgb="FFC00000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rgb="FFC0000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rgb="FFC00000"/>
      </left>
      <right/>
      <top style="medium">
        <color rgb="FFC00000"/>
      </top>
      <bottom/>
      <diagonal/>
    </border>
    <border>
      <left/>
      <right style="medium">
        <color rgb="FFC00000"/>
      </right>
      <top style="medium">
        <color rgb="FFC00000"/>
      </top>
      <bottom/>
      <diagonal/>
    </border>
    <border>
      <left style="medium">
        <color rgb="FFC00000"/>
      </left>
      <right/>
      <top/>
      <bottom style="medium">
        <color rgb="FFC00000"/>
      </bottom>
      <diagonal/>
    </border>
    <border>
      <left/>
      <right/>
      <top/>
      <bottom style="medium">
        <color rgb="FFC00000"/>
      </bottom>
      <diagonal/>
    </border>
    <border>
      <left/>
      <right style="medium">
        <color rgb="FFC00000"/>
      </right>
      <top/>
      <bottom style="medium">
        <color rgb="FFC00000"/>
      </bottom>
      <diagonal/>
    </border>
  </borders>
  <cellStyleXfs count="1">
    <xf numFmtId="0" fontId="0" fillId="0" borderId="0"/>
  </cellStyleXfs>
  <cellXfs count="91">
    <xf numFmtId="0" fontId="0" fillId="0" borderId="0" xfId="0"/>
    <xf numFmtId="0" fontId="0" fillId="0" borderId="1" xfId="0" applyBorder="1"/>
    <xf numFmtId="0" fontId="0" fillId="0" borderId="4" xfId="0" applyBorder="1" applyAlignment="1">
      <alignment wrapText="1"/>
    </xf>
    <xf numFmtId="0" fontId="0" fillId="0" borderId="8" xfId="0" applyBorder="1"/>
    <xf numFmtId="0" fontId="0" fillId="2" borderId="0" xfId="0" applyFill="1"/>
    <xf numFmtId="0" fontId="1" fillId="2" borderId="0" xfId="0" applyFont="1" applyFill="1"/>
    <xf numFmtId="0" fontId="0" fillId="2" borderId="0" xfId="0" applyFill="1" applyAlignment="1">
      <alignment horizontal="center"/>
    </xf>
    <xf numFmtId="0" fontId="0" fillId="2" borderId="0" xfId="0" applyFill="1" applyAlignment="1">
      <alignment horizontal="left"/>
    </xf>
    <xf numFmtId="0" fontId="3" fillId="2" borderId="0" xfId="0" applyFont="1" applyFill="1"/>
    <xf numFmtId="2" fontId="1" fillId="0" borderId="4" xfId="0" applyNumberFormat="1" applyFont="1" applyBorder="1" applyAlignment="1">
      <alignment horizontal="center" vertical="center"/>
    </xf>
    <xf numFmtId="2" fontId="1" fillId="0" borderId="1" xfId="0" applyNumberFormat="1" applyFont="1" applyBorder="1" applyAlignment="1">
      <alignment horizontal="center" vertical="center"/>
    </xf>
    <xf numFmtId="2" fontId="1" fillId="0" borderId="8" xfId="0" applyNumberFormat="1" applyFont="1" applyBorder="1" applyAlignment="1">
      <alignment horizontal="center" vertical="center"/>
    </xf>
    <xf numFmtId="0" fontId="0" fillId="0" borderId="1" xfId="0" applyBorder="1" applyAlignment="1">
      <alignment wrapText="1"/>
    </xf>
    <xf numFmtId="0" fontId="0" fillId="0" borderId="10" xfId="0" applyBorder="1" applyAlignment="1">
      <alignment wrapText="1"/>
    </xf>
    <xf numFmtId="0" fontId="0" fillId="0" borderId="4" xfId="0" applyBorder="1"/>
    <xf numFmtId="0" fontId="0" fillId="0" borderId="11" xfId="0" applyBorder="1"/>
    <xf numFmtId="0" fontId="0" fillId="0" borderId="13" xfId="0" applyBorder="1" applyAlignment="1">
      <alignment wrapText="1"/>
    </xf>
    <xf numFmtId="2" fontId="1" fillId="0" borderId="13" xfId="0" applyNumberFormat="1" applyFont="1" applyBorder="1" applyAlignment="1">
      <alignment horizontal="center" vertical="center"/>
    </xf>
    <xf numFmtId="0" fontId="4" fillId="3" borderId="12" xfId="0" applyFont="1" applyFill="1" applyBorder="1" applyAlignment="1">
      <alignment horizontal="center" vertical="center" textRotation="90" wrapText="1"/>
    </xf>
    <xf numFmtId="0" fontId="0" fillId="0" borderId="19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3" fontId="0" fillId="2" borderId="0" xfId="0" applyNumberFormat="1" applyFill="1" applyAlignment="1">
      <alignment horizontal="center"/>
    </xf>
    <xf numFmtId="3" fontId="0" fillId="0" borderId="4" xfId="0" applyNumberFormat="1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3" fontId="0" fillId="0" borderId="8" xfId="0" applyNumberFormat="1" applyBorder="1" applyAlignment="1">
      <alignment horizontal="center" vertical="center"/>
    </xf>
    <xf numFmtId="3" fontId="0" fillId="0" borderId="13" xfId="0" applyNumberFormat="1" applyBorder="1" applyAlignment="1">
      <alignment horizontal="center" vertical="center"/>
    </xf>
    <xf numFmtId="3" fontId="0" fillId="0" borderId="0" xfId="0" applyNumberFormat="1"/>
    <xf numFmtId="3" fontId="2" fillId="3" borderId="23" xfId="0" applyNumberFormat="1" applyFont="1" applyFill="1" applyBorder="1" applyAlignment="1">
      <alignment horizontal="center" vertical="center" wrapText="1"/>
    </xf>
    <xf numFmtId="0" fontId="0" fillId="0" borderId="5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9" xfId="0" applyBorder="1" applyAlignment="1">
      <alignment vertical="center"/>
    </xf>
    <xf numFmtId="0" fontId="0" fillId="0" borderId="14" xfId="0" applyBorder="1" applyAlignment="1">
      <alignment vertical="center"/>
    </xf>
    <xf numFmtId="0" fontId="0" fillId="0" borderId="25" xfId="0" applyBorder="1" applyAlignment="1">
      <alignment vertical="center"/>
    </xf>
    <xf numFmtId="0" fontId="0" fillId="0" borderId="26" xfId="0" applyBorder="1" applyAlignment="1">
      <alignment vertical="center"/>
    </xf>
    <xf numFmtId="0" fontId="0" fillId="0" borderId="27" xfId="0" applyBorder="1" applyAlignment="1">
      <alignment vertical="center"/>
    </xf>
    <xf numFmtId="0" fontId="0" fillId="0" borderId="28" xfId="0" applyBorder="1" applyAlignment="1">
      <alignment vertical="center"/>
    </xf>
    <xf numFmtId="0" fontId="0" fillId="0" borderId="3" xfId="0" applyBorder="1" applyAlignment="1">
      <alignment horizontal="left" vertical="center"/>
    </xf>
    <xf numFmtId="0" fontId="0" fillId="0" borderId="30" xfId="0" applyBorder="1" applyAlignment="1">
      <alignment wrapText="1"/>
    </xf>
    <xf numFmtId="2" fontId="1" fillId="0" borderId="30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3" fontId="0" fillId="0" borderId="30" xfId="0" applyNumberFormat="1" applyBorder="1" applyAlignment="1">
      <alignment horizontal="center" vertical="center"/>
    </xf>
    <xf numFmtId="3" fontId="2" fillId="3" borderId="24" xfId="0" applyNumberFormat="1" applyFont="1" applyFill="1" applyBorder="1" applyAlignment="1">
      <alignment horizontal="center" vertical="center" wrapText="1"/>
    </xf>
    <xf numFmtId="0" fontId="0" fillId="0" borderId="35" xfId="0" applyBorder="1" applyAlignment="1">
      <alignment vertical="center"/>
    </xf>
    <xf numFmtId="164" fontId="0" fillId="0" borderId="4" xfId="0" applyNumberFormat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164" fontId="0" fillId="0" borderId="8" xfId="0" applyNumberFormat="1" applyBorder="1" applyAlignment="1">
      <alignment horizontal="center" vertical="center"/>
    </xf>
    <xf numFmtId="164" fontId="0" fillId="0" borderId="13" xfId="0" applyNumberFormat="1" applyBorder="1" applyAlignment="1">
      <alignment horizontal="center" vertical="center"/>
    </xf>
    <xf numFmtId="164" fontId="1" fillId="0" borderId="29" xfId="0" applyNumberFormat="1" applyFont="1" applyBorder="1" applyAlignment="1">
      <alignment horizontal="center" vertical="center"/>
    </xf>
    <xf numFmtId="0" fontId="2" fillId="3" borderId="0" xfId="0" applyFont="1" applyFill="1"/>
    <xf numFmtId="2" fontId="1" fillId="5" borderId="34" xfId="0" applyNumberFormat="1" applyFont="1" applyFill="1" applyBorder="1" applyAlignment="1" applyProtection="1">
      <alignment horizontal="center" vertical="center"/>
      <protection locked="0"/>
    </xf>
    <xf numFmtId="2" fontId="1" fillId="5" borderId="29" xfId="0" applyNumberFormat="1" applyFont="1" applyFill="1" applyBorder="1" applyAlignment="1" applyProtection="1">
      <alignment horizontal="center" vertical="center"/>
      <protection locked="0"/>
    </xf>
    <xf numFmtId="2" fontId="1" fillId="5" borderId="32" xfId="0" applyNumberFormat="1" applyFont="1" applyFill="1" applyBorder="1" applyAlignment="1" applyProtection="1">
      <alignment horizontal="center" vertical="center"/>
      <protection locked="0"/>
    </xf>
    <xf numFmtId="0" fontId="5" fillId="3" borderId="16" xfId="0" applyFont="1" applyFill="1" applyBorder="1" applyAlignment="1">
      <alignment horizontal="center" vertical="center"/>
    </xf>
    <xf numFmtId="0" fontId="5" fillId="3" borderId="36" xfId="0" applyFont="1" applyFill="1" applyBorder="1" applyAlignment="1">
      <alignment horizontal="center" vertical="center"/>
    </xf>
    <xf numFmtId="0" fontId="5" fillId="3" borderId="37" xfId="0" applyFont="1" applyFill="1" applyBorder="1" applyAlignment="1">
      <alignment horizontal="center" vertical="center"/>
    </xf>
    <xf numFmtId="0" fontId="5" fillId="3" borderId="18" xfId="0" applyFont="1" applyFill="1" applyBorder="1" applyAlignment="1">
      <alignment horizontal="center" vertical="center"/>
    </xf>
    <xf numFmtId="0" fontId="5" fillId="3" borderId="38" xfId="0" applyFont="1" applyFill="1" applyBorder="1" applyAlignment="1">
      <alignment horizontal="center" vertical="center"/>
    </xf>
    <xf numFmtId="0" fontId="5" fillId="3" borderId="39" xfId="0" applyFont="1" applyFill="1" applyBorder="1" applyAlignment="1">
      <alignment horizontal="center" vertical="center"/>
    </xf>
    <xf numFmtId="0" fontId="2" fillId="3" borderId="16" xfId="0" applyFont="1" applyFill="1" applyBorder="1" applyAlignment="1">
      <alignment horizontal="right" vertical="center"/>
    </xf>
    <xf numFmtId="0" fontId="2" fillId="3" borderId="36" xfId="0" applyFont="1" applyFill="1" applyBorder="1" applyAlignment="1">
      <alignment horizontal="right" vertical="center"/>
    </xf>
    <xf numFmtId="0" fontId="2" fillId="3" borderId="37" xfId="0" applyFont="1" applyFill="1" applyBorder="1" applyAlignment="1">
      <alignment horizontal="right" vertical="center"/>
    </xf>
    <xf numFmtId="0" fontId="2" fillId="3" borderId="18" xfId="0" applyFont="1" applyFill="1" applyBorder="1" applyAlignment="1">
      <alignment horizontal="right" vertical="center"/>
    </xf>
    <xf numFmtId="0" fontId="2" fillId="3" borderId="38" xfId="0" applyFont="1" applyFill="1" applyBorder="1" applyAlignment="1">
      <alignment horizontal="right" vertical="center"/>
    </xf>
    <xf numFmtId="0" fontId="2" fillId="3" borderId="39" xfId="0" applyFont="1" applyFill="1" applyBorder="1" applyAlignment="1">
      <alignment horizontal="right" vertical="center"/>
    </xf>
    <xf numFmtId="164" fontId="1" fillId="0" borderId="41" xfId="0" applyNumberFormat="1" applyFont="1" applyBorder="1" applyAlignment="1">
      <alignment horizontal="center" vertical="center"/>
    </xf>
    <xf numFmtId="164" fontId="1" fillId="0" borderId="42" xfId="0" applyNumberFormat="1" applyFont="1" applyBorder="1" applyAlignment="1">
      <alignment horizontal="center" vertical="center"/>
    </xf>
    <xf numFmtId="164" fontId="1" fillId="4" borderId="41" xfId="0" applyNumberFormat="1" applyFont="1" applyFill="1" applyBorder="1" applyAlignment="1">
      <alignment horizontal="center" vertical="center"/>
    </xf>
    <xf numFmtId="164" fontId="1" fillId="4" borderId="42" xfId="0" applyNumberFormat="1" applyFont="1" applyFill="1" applyBorder="1" applyAlignment="1">
      <alignment horizontal="center" vertical="center"/>
    </xf>
    <xf numFmtId="0" fontId="0" fillId="5" borderId="43" xfId="0" applyFill="1" applyBorder="1" applyAlignment="1">
      <alignment horizontal="center" vertical="center"/>
    </xf>
    <xf numFmtId="0" fontId="0" fillId="5" borderId="40" xfId="0" applyFill="1" applyBorder="1" applyAlignment="1">
      <alignment horizontal="center" vertical="center"/>
    </xf>
    <xf numFmtId="0" fontId="0" fillId="5" borderId="44" xfId="0" applyFill="1" applyBorder="1" applyAlignment="1">
      <alignment horizontal="center" vertical="center"/>
    </xf>
    <xf numFmtId="0" fontId="0" fillId="5" borderId="45" xfId="0" applyFill="1" applyBorder="1" applyAlignment="1">
      <alignment horizontal="center" vertical="center"/>
    </xf>
    <xf numFmtId="0" fontId="0" fillId="5" borderId="46" xfId="0" applyFill="1" applyBorder="1" applyAlignment="1">
      <alignment horizontal="center" vertical="center"/>
    </xf>
    <xf numFmtId="0" fontId="0" fillId="5" borderId="47" xfId="0" applyFill="1" applyBorder="1" applyAlignment="1">
      <alignment horizontal="center" vertical="center"/>
    </xf>
    <xf numFmtId="0" fontId="2" fillId="3" borderId="12" xfId="0" applyFont="1" applyFill="1" applyBorder="1" applyAlignment="1">
      <alignment horizontal="center" vertical="center"/>
    </xf>
    <xf numFmtId="0" fontId="2" fillId="3" borderId="24" xfId="0" applyFont="1" applyFill="1" applyBorder="1" applyAlignment="1">
      <alignment horizontal="center" vertical="center"/>
    </xf>
    <xf numFmtId="0" fontId="4" fillId="3" borderId="16" xfId="0" applyFont="1" applyFill="1" applyBorder="1" applyAlignment="1">
      <alignment horizontal="center" vertical="center" textRotation="90" wrapText="1"/>
    </xf>
    <xf numFmtId="0" fontId="4" fillId="3" borderId="17" xfId="0" applyFont="1" applyFill="1" applyBorder="1" applyAlignment="1">
      <alignment horizontal="center" vertical="center" textRotation="90" wrapText="1"/>
    </xf>
    <xf numFmtId="0" fontId="4" fillId="3" borderId="18" xfId="0" applyFont="1" applyFill="1" applyBorder="1" applyAlignment="1">
      <alignment horizontal="center" vertical="center" textRotation="90" wrapText="1"/>
    </xf>
    <xf numFmtId="0" fontId="0" fillId="0" borderId="22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31" xfId="0" applyFont="1" applyFill="1" applyBorder="1" applyAlignment="1">
      <alignment horizontal="center" vertical="center"/>
    </xf>
    <xf numFmtId="0" fontId="4" fillId="3" borderId="16" xfId="0" applyFont="1" applyFill="1" applyBorder="1" applyAlignment="1">
      <alignment horizontal="center" vertical="center" textRotation="90"/>
    </xf>
    <xf numFmtId="0" fontId="4" fillId="3" borderId="17" xfId="0" applyFont="1" applyFill="1" applyBorder="1" applyAlignment="1">
      <alignment horizontal="center" vertical="center" textRotation="90"/>
    </xf>
    <xf numFmtId="0" fontId="4" fillId="3" borderId="18" xfId="0" applyFont="1" applyFill="1" applyBorder="1" applyAlignment="1">
      <alignment horizontal="center" vertical="center" textRotation="90"/>
    </xf>
    <xf numFmtId="0" fontId="0" fillId="0" borderId="20" xfId="0" applyBorder="1" applyAlignment="1">
      <alignment horizontal="left" vertical="center"/>
    </xf>
    <xf numFmtId="0" fontId="0" fillId="0" borderId="21" xfId="0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9AFFE3-B93F-4541-93F7-E78F13B5F655}">
  <dimension ref="A1:J43"/>
  <sheetViews>
    <sheetView showGridLines="0" tabSelected="1" zoomScale="80" zoomScaleNormal="80" workbookViewId="0">
      <selection activeCell="K11" sqref="K11"/>
    </sheetView>
  </sheetViews>
  <sheetFormatPr baseColWidth="10" defaultRowHeight="15" x14ac:dyDescent="0.25"/>
  <cols>
    <col min="1" max="1" width="9.42578125" customWidth="1"/>
    <col min="2" max="2" width="19.42578125" bestFit="1" customWidth="1"/>
    <col min="3" max="3" width="126.42578125" bestFit="1" customWidth="1"/>
    <col min="4" max="4" width="13.140625" customWidth="1"/>
    <col min="5" max="7" width="13.85546875" customWidth="1"/>
    <col min="8" max="8" width="20.7109375" style="27" customWidth="1"/>
    <col min="9" max="9" width="20.85546875" style="27" customWidth="1"/>
    <col min="10" max="10" width="20.7109375" customWidth="1"/>
  </cols>
  <sheetData>
    <row r="1" spans="1:10" ht="15.75" thickBot="1" x14ac:dyDescent="0.3"/>
    <row r="2" spans="1:10" x14ac:dyDescent="0.25">
      <c r="A2" s="54" t="s">
        <v>48</v>
      </c>
      <c r="B2" s="55"/>
      <c r="C2" s="56"/>
      <c r="E2" s="70" t="s">
        <v>46</v>
      </c>
      <c r="F2" s="71"/>
      <c r="G2" s="71"/>
      <c r="H2" s="72"/>
    </row>
    <row r="3" spans="1:10" ht="15.75" thickBot="1" x14ac:dyDescent="0.3">
      <c r="A3" s="57"/>
      <c r="B3" s="58"/>
      <c r="C3" s="59"/>
      <c r="E3" s="73"/>
      <c r="F3" s="74"/>
      <c r="G3" s="74"/>
      <c r="H3" s="75"/>
    </row>
    <row r="4" spans="1:10" ht="19.5" thickBot="1" x14ac:dyDescent="0.35">
      <c r="A4" s="8"/>
      <c r="B4" s="4"/>
      <c r="C4" s="4"/>
      <c r="D4" s="6"/>
      <c r="E4" s="7"/>
      <c r="F4" s="7"/>
      <c r="G4" s="7"/>
      <c r="H4" s="22"/>
      <c r="I4" s="22"/>
    </row>
    <row r="5" spans="1:10" ht="30.75" thickBot="1" x14ac:dyDescent="0.3">
      <c r="A5" s="4"/>
      <c r="B5" s="4"/>
      <c r="C5" s="5"/>
      <c r="D5" s="84" t="s">
        <v>5</v>
      </c>
      <c r="E5" s="85"/>
      <c r="F5" s="76" t="s">
        <v>42</v>
      </c>
      <c r="G5" s="77"/>
      <c r="H5" s="43" t="s">
        <v>43</v>
      </c>
      <c r="I5" s="28" t="s">
        <v>41</v>
      </c>
      <c r="J5" s="28" t="s">
        <v>44</v>
      </c>
    </row>
    <row r="6" spans="1:10" ht="87.75" customHeight="1" thickBot="1" x14ac:dyDescent="0.3">
      <c r="A6" s="86" t="s">
        <v>17</v>
      </c>
      <c r="B6" s="19" t="s">
        <v>0</v>
      </c>
      <c r="C6" s="2" t="s">
        <v>21</v>
      </c>
      <c r="D6" s="9">
        <v>3.5</v>
      </c>
      <c r="E6" s="29" t="s">
        <v>6</v>
      </c>
      <c r="F6" s="51"/>
      <c r="G6" s="44" t="s">
        <v>6</v>
      </c>
      <c r="H6" s="23">
        <v>25000</v>
      </c>
      <c r="I6" s="45">
        <f>H6*D6</f>
        <v>87500</v>
      </c>
      <c r="J6" s="49">
        <f>H6*F6</f>
        <v>0</v>
      </c>
    </row>
    <row r="7" spans="1:10" ht="15.75" thickBot="1" x14ac:dyDescent="0.3">
      <c r="A7" s="87"/>
      <c r="B7" s="89" t="s">
        <v>1</v>
      </c>
      <c r="C7" s="1" t="s">
        <v>9</v>
      </c>
      <c r="D7" s="10">
        <v>1.3</v>
      </c>
      <c r="E7" s="30" t="s">
        <v>3</v>
      </c>
      <c r="F7" s="52"/>
      <c r="G7" s="34" t="s">
        <v>3</v>
      </c>
      <c r="H7" s="24">
        <v>17500</v>
      </c>
      <c r="I7" s="46">
        <f t="shared" ref="I7:I33" si="0">H7*D7</f>
        <v>22750</v>
      </c>
      <c r="J7" s="49">
        <f t="shared" ref="J7:J33" si="1">H7*F7</f>
        <v>0</v>
      </c>
    </row>
    <row r="8" spans="1:10" ht="15.75" thickBot="1" x14ac:dyDescent="0.3">
      <c r="A8" s="87"/>
      <c r="B8" s="89"/>
      <c r="C8" s="1" t="s">
        <v>20</v>
      </c>
      <c r="D8" s="10">
        <v>1</v>
      </c>
      <c r="E8" s="30" t="s">
        <v>3</v>
      </c>
      <c r="F8" s="52"/>
      <c r="G8" s="34" t="s">
        <v>3</v>
      </c>
      <c r="H8" s="24">
        <v>23750</v>
      </c>
      <c r="I8" s="46">
        <f t="shared" si="0"/>
        <v>23750</v>
      </c>
      <c r="J8" s="49">
        <f t="shared" si="1"/>
        <v>0</v>
      </c>
    </row>
    <row r="9" spans="1:10" ht="15.75" thickBot="1" x14ac:dyDescent="0.3">
      <c r="A9" s="87"/>
      <c r="B9" s="89"/>
      <c r="C9" s="1" t="s">
        <v>10</v>
      </c>
      <c r="D9" s="10">
        <v>1.1000000000000001</v>
      </c>
      <c r="E9" s="30" t="s">
        <v>3</v>
      </c>
      <c r="F9" s="52"/>
      <c r="G9" s="34" t="s">
        <v>3</v>
      </c>
      <c r="H9" s="24">
        <v>3750</v>
      </c>
      <c r="I9" s="46">
        <f t="shared" si="0"/>
        <v>4125</v>
      </c>
      <c r="J9" s="49">
        <f t="shared" si="1"/>
        <v>0</v>
      </c>
    </row>
    <row r="10" spans="1:10" ht="15.75" thickBot="1" x14ac:dyDescent="0.3">
      <c r="A10" s="87"/>
      <c r="B10" s="89"/>
      <c r="C10" s="1" t="s">
        <v>11</v>
      </c>
      <c r="D10" s="10">
        <v>1.35</v>
      </c>
      <c r="E10" s="30" t="s">
        <v>3</v>
      </c>
      <c r="F10" s="52"/>
      <c r="G10" s="34" t="s">
        <v>3</v>
      </c>
      <c r="H10" s="24">
        <v>12500</v>
      </c>
      <c r="I10" s="46">
        <f t="shared" si="0"/>
        <v>16875</v>
      </c>
      <c r="J10" s="49">
        <f t="shared" si="1"/>
        <v>0</v>
      </c>
    </row>
    <row r="11" spans="1:10" ht="15.75" thickBot="1" x14ac:dyDescent="0.3">
      <c r="A11" s="87"/>
      <c r="B11" s="89"/>
      <c r="C11" s="1" t="s">
        <v>8</v>
      </c>
      <c r="D11" s="10">
        <v>1.5</v>
      </c>
      <c r="E11" s="30" t="s">
        <v>6</v>
      </c>
      <c r="F11" s="52"/>
      <c r="G11" s="34" t="s">
        <v>6</v>
      </c>
      <c r="H11" s="24">
        <v>15000</v>
      </c>
      <c r="I11" s="46">
        <f t="shared" si="0"/>
        <v>22500</v>
      </c>
      <c r="J11" s="49">
        <f t="shared" si="1"/>
        <v>0</v>
      </c>
    </row>
    <row r="12" spans="1:10" ht="15.75" thickBot="1" x14ac:dyDescent="0.3">
      <c r="A12" s="88"/>
      <c r="B12" s="90"/>
      <c r="C12" s="3" t="s">
        <v>2</v>
      </c>
      <c r="D12" s="11">
        <v>1.1000000000000001</v>
      </c>
      <c r="E12" s="31" t="s">
        <v>3</v>
      </c>
      <c r="F12" s="52"/>
      <c r="G12" s="35" t="s">
        <v>3</v>
      </c>
      <c r="H12" s="25">
        <v>1250</v>
      </c>
      <c r="I12" s="47">
        <f t="shared" si="0"/>
        <v>1375</v>
      </c>
      <c r="J12" s="49">
        <f t="shared" si="1"/>
        <v>0</v>
      </c>
    </row>
    <row r="13" spans="1:10" ht="60.75" thickBot="1" x14ac:dyDescent="0.3">
      <c r="A13" s="86" t="s">
        <v>12</v>
      </c>
      <c r="B13" s="19" t="s">
        <v>0</v>
      </c>
      <c r="C13" s="2" t="s">
        <v>14</v>
      </c>
      <c r="D13" s="9">
        <v>6</v>
      </c>
      <c r="E13" s="29" t="s">
        <v>6</v>
      </c>
      <c r="F13" s="52"/>
      <c r="G13" s="33" t="s">
        <v>6</v>
      </c>
      <c r="H13" s="23">
        <v>15600</v>
      </c>
      <c r="I13" s="45">
        <f t="shared" si="0"/>
        <v>93600</v>
      </c>
      <c r="J13" s="49">
        <f t="shared" si="1"/>
        <v>0</v>
      </c>
    </row>
    <row r="14" spans="1:10" ht="15.75" thickBot="1" x14ac:dyDescent="0.3">
      <c r="A14" s="87"/>
      <c r="B14" s="89" t="s">
        <v>1</v>
      </c>
      <c r="C14" s="1" t="s">
        <v>13</v>
      </c>
      <c r="D14" s="10">
        <v>0.5</v>
      </c>
      <c r="E14" s="30" t="s">
        <v>6</v>
      </c>
      <c r="F14" s="52"/>
      <c r="G14" s="34" t="s">
        <v>6</v>
      </c>
      <c r="H14" s="24">
        <v>7800</v>
      </c>
      <c r="I14" s="46">
        <f t="shared" si="0"/>
        <v>3900</v>
      </c>
      <c r="J14" s="49">
        <f t="shared" si="1"/>
        <v>0</v>
      </c>
    </row>
    <row r="15" spans="1:10" ht="15.75" thickBot="1" x14ac:dyDescent="0.3">
      <c r="A15" s="87"/>
      <c r="B15" s="89"/>
      <c r="C15" s="12" t="s">
        <v>22</v>
      </c>
      <c r="D15" s="10">
        <v>1.75</v>
      </c>
      <c r="E15" s="30" t="s">
        <v>3</v>
      </c>
      <c r="F15" s="52"/>
      <c r="G15" s="34" t="s">
        <v>3</v>
      </c>
      <c r="H15" s="24">
        <v>54600</v>
      </c>
      <c r="I15" s="46">
        <f t="shared" si="0"/>
        <v>95550</v>
      </c>
      <c r="J15" s="49">
        <f t="shared" si="1"/>
        <v>0</v>
      </c>
    </row>
    <row r="16" spans="1:10" ht="30.75" thickBot="1" x14ac:dyDescent="0.3">
      <c r="A16" s="87"/>
      <c r="B16" s="89"/>
      <c r="C16" s="12" t="s">
        <v>23</v>
      </c>
      <c r="D16" s="10">
        <v>2</v>
      </c>
      <c r="E16" s="30" t="s">
        <v>3</v>
      </c>
      <c r="F16" s="52"/>
      <c r="G16" s="34" t="s">
        <v>3</v>
      </c>
      <c r="H16" s="24">
        <v>31200</v>
      </c>
      <c r="I16" s="46">
        <f t="shared" si="0"/>
        <v>62400</v>
      </c>
      <c r="J16" s="49">
        <f t="shared" si="1"/>
        <v>0</v>
      </c>
    </row>
    <row r="17" spans="1:10" ht="15.75" thickBot="1" x14ac:dyDescent="0.3">
      <c r="A17" s="87"/>
      <c r="B17" s="89"/>
      <c r="C17" s="1" t="s">
        <v>24</v>
      </c>
      <c r="D17" s="10">
        <v>2.25</v>
      </c>
      <c r="E17" s="30" t="s">
        <v>3</v>
      </c>
      <c r="F17" s="52"/>
      <c r="G17" s="34" t="s">
        <v>3</v>
      </c>
      <c r="H17" s="24">
        <v>31200</v>
      </c>
      <c r="I17" s="46">
        <f t="shared" si="0"/>
        <v>70200</v>
      </c>
      <c r="J17" s="49">
        <f t="shared" si="1"/>
        <v>0</v>
      </c>
    </row>
    <row r="18" spans="1:10" ht="15.75" thickBot="1" x14ac:dyDescent="0.3">
      <c r="A18" s="87"/>
      <c r="B18" s="89"/>
      <c r="C18" s="1" t="s">
        <v>25</v>
      </c>
      <c r="D18" s="10">
        <v>2.75</v>
      </c>
      <c r="E18" s="30" t="s">
        <v>3</v>
      </c>
      <c r="F18" s="52"/>
      <c r="G18" s="34" t="s">
        <v>3</v>
      </c>
      <c r="H18" s="24">
        <v>23400</v>
      </c>
      <c r="I18" s="46">
        <f t="shared" si="0"/>
        <v>64350</v>
      </c>
      <c r="J18" s="49">
        <f t="shared" si="1"/>
        <v>0</v>
      </c>
    </row>
    <row r="19" spans="1:10" ht="15.75" thickBot="1" x14ac:dyDescent="0.3">
      <c r="A19" s="87"/>
      <c r="B19" s="89"/>
      <c r="C19" s="1" t="s">
        <v>15</v>
      </c>
      <c r="D19" s="10">
        <v>2.5</v>
      </c>
      <c r="E19" s="30" t="s">
        <v>3</v>
      </c>
      <c r="F19" s="52"/>
      <c r="G19" s="34" t="s">
        <v>3</v>
      </c>
      <c r="H19" s="24">
        <v>4680</v>
      </c>
      <c r="I19" s="46">
        <f t="shared" si="0"/>
        <v>11700</v>
      </c>
      <c r="J19" s="49">
        <f t="shared" si="1"/>
        <v>0</v>
      </c>
    </row>
    <row r="20" spans="1:10" ht="15.75" thickBot="1" x14ac:dyDescent="0.3">
      <c r="A20" s="87"/>
      <c r="B20" s="89"/>
      <c r="C20" s="1" t="s">
        <v>4</v>
      </c>
      <c r="D20" s="10">
        <v>2.75</v>
      </c>
      <c r="E20" s="30" t="s">
        <v>3</v>
      </c>
      <c r="F20" s="52"/>
      <c r="G20" s="34" t="s">
        <v>3</v>
      </c>
      <c r="H20" s="24">
        <v>780</v>
      </c>
      <c r="I20" s="46">
        <f t="shared" si="0"/>
        <v>2145</v>
      </c>
      <c r="J20" s="49">
        <f t="shared" si="1"/>
        <v>0</v>
      </c>
    </row>
    <row r="21" spans="1:10" ht="15.75" thickBot="1" x14ac:dyDescent="0.3">
      <c r="A21" s="87"/>
      <c r="B21" s="89"/>
      <c r="C21" s="1" t="s">
        <v>7</v>
      </c>
      <c r="D21" s="10">
        <v>1.5</v>
      </c>
      <c r="E21" s="30" t="s">
        <v>6</v>
      </c>
      <c r="F21" s="52"/>
      <c r="G21" s="34" t="s">
        <v>6</v>
      </c>
      <c r="H21" s="24">
        <v>7800</v>
      </c>
      <c r="I21" s="46">
        <f t="shared" si="0"/>
        <v>11700</v>
      </c>
      <c r="J21" s="49">
        <f t="shared" si="1"/>
        <v>0</v>
      </c>
    </row>
    <row r="22" spans="1:10" ht="15.75" thickBot="1" x14ac:dyDescent="0.3">
      <c r="A22" s="87"/>
      <c r="B22" s="89"/>
      <c r="C22" s="1" t="s">
        <v>26</v>
      </c>
      <c r="D22" s="10">
        <v>3.2</v>
      </c>
      <c r="E22" s="30" t="s">
        <v>6</v>
      </c>
      <c r="F22" s="52"/>
      <c r="G22" s="34" t="s">
        <v>6</v>
      </c>
      <c r="H22" s="24">
        <v>780</v>
      </c>
      <c r="I22" s="46">
        <f t="shared" si="0"/>
        <v>2496</v>
      </c>
      <c r="J22" s="49">
        <f t="shared" si="1"/>
        <v>0</v>
      </c>
    </row>
    <row r="23" spans="1:10" ht="15.75" thickBot="1" x14ac:dyDescent="0.3">
      <c r="A23" s="87"/>
      <c r="B23" s="89"/>
      <c r="C23" s="1" t="s">
        <v>29</v>
      </c>
      <c r="D23" s="10">
        <v>6.5</v>
      </c>
      <c r="E23" s="30" t="s">
        <v>6</v>
      </c>
      <c r="F23" s="52"/>
      <c r="G23" s="34" t="s">
        <v>6</v>
      </c>
      <c r="H23" s="24">
        <v>780</v>
      </c>
      <c r="I23" s="46">
        <f t="shared" si="0"/>
        <v>5070</v>
      </c>
      <c r="J23" s="49">
        <f t="shared" si="1"/>
        <v>0</v>
      </c>
    </row>
    <row r="24" spans="1:10" ht="15.75" thickBot="1" x14ac:dyDescent="0.3">
      <c r="A24" s="87"/>
      <c r="B24" s="89"/>
      <c r="C24" s="1" t="s">
        <v>28</v>
      </c>
      <c r="D24" s="10">
        <v>6.5</v>
      </c>
      <c r="E24" s="30" t="s">
        <v>6</v>
      </c>
      <c r="F24" s="52"/>
      <c r="G24" s="34" t="s">
        <v>6</v>
      </c>
      <c r="H24" s="24">
        <v>780</v>
      </c>
      <c r="I24" s="46">
        <f t="shared" si="0"/>
        <v>5070</v>
      </c>
      <c r="J24" s="49">
        <f t="shared" si="1"/>
        <v>0</v>
      </c>
    </row>
    <row r="25" spans="1:10" ht="15.75" thickBot="1" x14ac:dyDescent="0.3">
      <c r="A25" s="88"/>
      <c r="B25" s="90"/>
      <c r="C25" s="3" t="s">
        <v>27</v>
      </c>
      <c r="D25" s="11">
        <v>12</v>
      </c>
      <c r="E25" s="31" t="s">
        <v>6</v>
      </c>
      <c r="F25" s="52"/>
      <c r="G25" s="35" t="s">
        <v>6</v>
      </c>
      <c r="H25" s="25">
        <v>780</v>
      </c>
      <c r="I25" s="47">
        <f t="shared" si="0"/>
        <v>9360</v>
      </c>
      <c r="J25" s="49">
        <f t="shared" si="1"/>
        <v>0</v>
      </c>
    </row>
    <row r="26" spans="1:10" ht="63.75" customHeight="1" thickBot="1" x14ac:dyDescent="0.3">
      <c r="A26" s="18" t="s">
        <v>30</v>
      </c>
      <c r="B26" s="20" t="s">
        <v>0</v>
      </c>
      <c r="C26" s="16" t="s">
        <v>37</v>
      </c>
      <c r="D26" s="17">
        <v>32</v>
      </c>
      <c r="E26" s="32" t="s">
        <v>6</v>
      </c>
      <c r="F26" s="52"/>
      <c r="G26" s="36" t="s">
        <v>6</v>
      </c>
      <c r="H26" s="26">
        <v>3500</v>
      </c>
      <c r="I26" s="48">
        <f t="shared" si="0"/>
        <v>112000</v>
      </c>
      <c r="J26" s="49">
        <f t="shared" si="1"/>
        <v>0</v>
      </c>
    </row>
    <row r="27" spans="1:10" ht="88.5" customHeight="1" thickBot="1" x14ac:dyDescent="0.3">
      <c r="A27" s="78" t="s">
        <v>31</v>
      </c>
      <c r="B27" s="19" t="s">
        <v>0</v>
      </c>
      <c r="C27" s="2" t="s">
        <v>38</v>
      </c>
      <c r="D27" s="9">
        <v>45</v>
      </c>
      <c r="E27" s="29" t="s">
        <v>6</v>
      </c>
      <c r="F27" s="52"/>
      <c r="G27" s="33" t="s">
        <v>6</v>
      </c>
      <c r="H27" s="23">
        <v>2000</v>
      </c>
      <c r="I27" s="45">
        <f t="shared" si="0"/>
        <v>90000</v>
      </c>
      <c r="J27" s="49">
        <f t="shared" si="1"/>
        <v>0</v>
      </c>
    </row>
    <row r="28" spans="1:10" ht="16.899999999999999" customHeight="1" thickBot="1" x14ac:dyDescent="0.3">
      <c r="A28" s="79"/>
      <c r="B28" s="81" t="s">
        <v>1</v>
      </c>
      <c r="C28" s="13" t="s">
        <v>32</v>
      </c>
      <c r="D28" s="10">
        <v>10</v>
      </c>
      <c r="E28" s="30" t="s">
        <v>6</v>
      </c>
      <c r="F28" s="52"/>
      <c r="G28" s="34" t="s">
        <v>6</v>
      </c>
      <c r="H28" s="24">
        <v>1000</v>
      </c>
      <c r="I28" s="46">
        <f t="shared" si="0"/>
        <v>10000</v>
      </c>
      <c r="J28" s="49">
        <f t="shared" si="1"/>
        <v>0</v>
      </c>
    </row>
    <row r="29" spans="1:10" ht="17.25" customHeight="1" thickBot="1" x14ac:dyDescent="0.3">
      <c r="A29" s="79"/>
      <c r="B29" s="82"/>
      <c r="C29" s="13" t="s">
        <v>33</v>
      </c>
      <c r="D29" s="10">
        <v>15</v>
      </c>
      <c r="E29" s="30" t="s">
        <v>6</v>
      </c>
      <c r="F29" s="52"/>
      <c r="G29" s="34" t="s">
        <v>6</v>
      </c>
      <c r="H29" s="24">
        <v>1000</v>
      </c>
      <c r="I29" s="46">
        <f t="shared" si="0"/>
        <v>15000</v>
      </c>
      <c r="J29" s="49">
        <f t="shared" si="1"/>
        <v>0</v>
      </c>
    </row>
    <row r="30" spans="1:10" ht="17.25" customHeight="1" thickBot="1" x14ac:dyDescent="0.3">
      <c r="A30" s="80"/>
      <c r="B30" s="83"/>
      <c r="C30" s="3" t="s">
        <v>34</v>
      </c>
      <c r="D30" s="11">
        <v>3</v>
      </c>
      <c r="E30" s="31" t="s">
        <v>6</v>
      </c>
      <c r="F30" s="52"/>
      <c r="G30" s="35" t="s">
        <v>6</v>
      </c>
      <c r="H30" s="25">
        <v>500</v>
      </c>
      <c r="I30" s="47">
        <f t="shared" si="0"/>
        <v>1500</v>
      </c>
      <c r="J30" s="49">
        <f t="shared" si="1"/>
        <v>0</v>
      </c>
    </row>
    <row r="31" spans="1:10" ht="24" customHeight="1" thickBot="1" x14ac:dyDescent="0.3">
      <c r="A31" s="78" t="s">
        <v>35</v>
      </c>
      <c r="B31" s="19" t="s">
        <v>0</v>
      </c>
      <c r="C31" s="14" t="s">
        <v>40</v>
      </c>
      <c r="D31" s="9">
        <v>20</v>
      </c>
      <c r="E31" s="29" t="s">
        <v>6</v>
      </c>
      <c r="F31" s="52"/>
      <c r="G31" s="33" t="s">
        <v>6</v>
      </c>
      <c r="H31" s="23">
        <v>1200</v>
      </c>
      <c r="I31" s="45">
        <f t="shared" si="0"/>
        <v>24000</v>
      </c>
      <c r="J31" s="49">
        <f t="shared" si="1"/>
        <v>0</v>
      </c>
    </row>
    <row r="32" spans="1:10" ht="24" customHeight="1" thickBot="1" x14ac:dyDescent="0.3">
      <c r="A32" s="80"/>
      <c r="B32" s="21" t="s">
        <v>1</v>
      </c>
      <c r="C32" s="15" t="s">
        <v>36</v>
      </c>
      <c r="D32" s="11">
        <v>5</v>
      </c>
      <c r="E32" s="31" t="s">
        <v>6</v>
      </c>
      <c r="F32" s="52"/>
      <c r="G32" s="35" t="s">
        <v>6</v>
      </c>
      <c r="H32" s="25">
        <v>600</v>
      </c>
      <c r="I32" s="47">
        <f t="shared" si="0"/>
        <v>3000</v>
      </c>
      <c r="J32" s="49">
        <f t="shared" si="1"/>
        <v>0</v>
      </c>
    </row>
    <row r="33" spans="1:10" ht="87.75" customHeight="1" thickBot="1" x14ac:dyDescent="0.3">
      <c r="A33" s="18" t="s">
        <v>18</v>
      </c>
      <c r="B33" s="37" t="s">
        <v>0</v>
      </c>
      <c r="C33" s="38" t="s">
        <v>39</v>
      </c>
      <c r="D33" s="39">
        <v>24</v>
      </c>
      <c r="E33" s="40" t="s">
        <v>6</v>
      </c>
      <c r="F33" s="53"/>
      <c r="G33" s="41" t="s">
        <v>6</v>
      </c>
      <c r="H33" s="42">
        <v>400</v>
      </c>
      <c r="I33" s="48">
        <f t="shared" si="0"/>
        <v>9600</v>
      </c>
      <c r="J33" s="49">
        <f t="shared" si="1"/>
        <v>0</v>
      </c>
    </row>
    <row r="34" spans="1:10" x14ac:dyDescent="0.25">
      <c r="A34" s="60" t="s">
        <v>45</v>
      </c>
      <c r="B34" s="61"/>
      <c r="C34" s="61"/>
      <c r="D34" s="61"/>
      <c r="E34" s="61"/>
      <c r="F34" s="61"/>
      <c r="G34" s="61"/>
      <c r="H34" s="62"/>
      <c r="I34" s="66">
        <f>SUM(I6:I33)</f>
        <v>881516</v>
      </c>
      <c r="J34" s="68">
        <f>SUM(J6:J33)</f>
        <v>0</v>
      </c>
    </row>
    <row r="35" spans="1:10" ht="15.75" thickBot="1" x14ac:dyDescent="0.3">
      <c r="A35" s="63"/>
      <c r="B35" s="64"/>
      <c r="C35" s="64"/>
      <c r="D35" s="64"/>
      <c r="E35" s="64"/>
      <c r="F35" s="64"/>
      <c r="G35" s="64"/>
      <c r="H35" s="65"/>
      <c r="I35" s="67"/>
      <c r="J35" s="69"/>
    </row>
    <row r="36" spans="1:10" x14ac:dyDescent="0.25">
      <c r="H36"/>
    </row>
    <row r="37" spans="1:10" x14ac:dyDescent="0.25">
      <c r="C37" s="50" t="s">
        <v>16</v>
      </c>
      <c r="H37"/>
    </row>
    <row r="38" spans="1:10" x14ac:dyDescent="0.25">
      <c r="C38" s="50" t="s">
        <v>19</v>
      </c>
      <c r="H38"/>
    </row>
    <row r="39" spans="1:10" x14ac:dyDescent="0.25">
      <c r="C39" s="50" t="s">
        <v>47</v>
      </c>
      <c r="H39"/>
    </row>
    <row r="40" spans="1:10" x14ac:dyDescent="0.25">
      <c r="H40"/>
    </row>
    <row r="41" spans="1:10" x14ac:dyDescent="0.25">
      <c r="H41"/>
    </row>
    <row r="42" spans="1:10" x14ac:dyDescent="0.25">
      <c r="H42"/>
    </row>
    <row r="43" spans="1:10" x14ac:dyDescent="0.25">
      <c r="H43"/>
    </row>
  </sheetData>
  <sheetProtection algorithmName="SHA-512" hashValue="sAcmrzAMfS9s5EeuZGgnxlgRYwDv8WGvfuzcmLOGtS/ynqShPiKf0TwjSGt1JRUVSJZ1dmdisdjGPvUb34xD3w==" saltValue="qkRz/FVF3g7y2+0Fjk6h6w==" spinCount="100000" sheet="1" objects="1" scenarios="1"/>
  <mergeCells count="14">
    <mergeCell ref="A2:C3"/>
    <mergeCell ref="A34:H35"/>
    <mergeCell ref="I34:I35"/>
    <mergeCell ref="J34:J35"/>
    <mergeCell ref="E2:H3"/>
    <mergeCell ref="F5:G5"/>
    <mergeCell ref="A27:A30"/>
    <mergeCell ref="B28:B30"/>
    <mergeCell ref="A31:A32"/>
    <mergeCell ref="D5:E5"/>
    <mergeCell ref="A6:A12"/>
    <mergeCell ref="B7:B12"/>
    <mergeCell ref="A13:A25"/>
    <mergeCell ref="B14:B2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XIII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2026-05-13T12:12:52Z</dcterms:modified>
</cp:coreProperties>
</file>