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3AB52A44-6814-4EDA-ACBE-092A17A987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 total ponder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G16" i="2"/>
  <c r="G17" i="2"/>
  <c r="G8" i="2"/>
  <c r="G15" i="2"/>
  <c r="G11" i="2"/>
  <c r="G12" i="2"/>
  <c r="G13" i="2"/>
  <c r="G14" i="2"/>
  <c r="G10" i="2" l="1"/>
  <c r="G9" i="2"/>
  <c r="H9" i="2" l="1"/>
  <c r="G3" i="2" l="1"/>
  <c r="G5" i="2"/>
  <c r="G4" i="2"/>
  <c r="G6" i="2"/>
  <c r="H3" i="2" l="1"/>
  <c r="I3" i="2" s="1"/>
</calcChain>
</file>

<file path=xl/sharedStrings.xml><?xml version="1.0" encoding="utf-8"?>
<sst xmlns="http://schemas.openxmlformats.org/spreadsheetml/2006/main" count="46" uniqueCount="31">
  <si>
    <t>Servicio base</t>
  </si>
  <si>
    <t>Plus por desplazamiento fuera zona de influencia</t>
  </si>
  <si>
    <t>€/km</t>
  </si>
  <si>
    <t>Servicios adicionales</t>
  </si>
  <si>
    <t>DESAYUNO</t>
  </si>
  <si>
    <t>Pieza salada</t>
  </si>
  <si>
    <t>Pieza adicional dulce</t>
  </si>
  <si>
    <t>Pieza adicional dulce sin glulten</t>
  </si>
  <si>
    <t>Servicio de camarero/a</t>
  </si>
  <si>
    <t>€/ud</t>
  </si>
  <si>
    <t>ALMUERZO</t>
  </si>
  <si>
    <t>Aperitivo frío adicional</t>
  </si>
  <si>
    <t>Aperitivo caliente adicional</t>
  </si>
  <si>
    <t>Postre adicional</t>
  </si>
  <si>
    <t>Postre adicional sin gluten</t>
  </si>
  <si>
    <t>Incluye:
Bebidas*: Café (natural y descafeinado), tés e infusiones, agua, leche en distintas variedades (entera, sin lactosa y vegetal).
Piezas dulces: Dos unidades de mini bollería variada (palmerita, croissant, napolitana, ensaimada, hojaldre o similar).
* En cantidad suficiente para cubrir la totalidad de comensales previstos.</t>
  </si>
  <si>
    <t>Precio unitario máximo</t>
  </si>
  <si>
    <t>€/hora</t>
  </si>
  <si>
    <t>Snacks*: patatas chips, frutos secos o similar.</t>
  </si>
  <si>
    <t>Incluye:
Bebidas frías*: agua, refrescos, vino blanco, vino tinto y cerveza.
Aperitivos fríos: Selección de 2 variedades pinchos, mini bocadillo tipo “pulga”, mini sándwich, foccacias o similar.
Aperitivos calientes: Selección de 2 variedades tipo hojaldres, mini hamburguesas, croquetas, pincho tortilla de patatas o similar. 
Al menos, uno de los aperitivos (frío o caliente) deberá ser apto para persona intolerante al gluten, si así es indicado en el pedido.
Postre: mini tarta, cuajada, pastel o similar y/o pieza de fruta de temporada o brocheta, €/unidad o surtido de dulces variados*.
* En cantidad suficiente para cubrir la totalidad de comensales previstos.</t>
  </si>
  <si>
    <t>€/comensal</t>
  </si>
  <si>
    <t>Adicionalmente, en el caso de:</t>
  </si>
  <si>
    <t>Se aplica un ponderación del 50% a cada servicio para obtener un precio total ponderado a efectos de licitación (columna I).</t>
  </si>
  <si>
    <t>Bebidas calientes*: café, café descafeinado, infusiones y leche (entera, sin lactosa y vegetal).</t>
  </si>
  <si>
    <t>ANEXO I: JUSTIFICACIÓN PRECIO TOTAL PONDERADO</t>
  </si>
  <si>
    <t>Se suman los importes unitarios por servicio (desayuno y almuerzo) para obtener un precio unitario ponderado (columna H).</t>
  </si>
  <si>
    <t>Probab.</t>
  </si>
  <si>
    <t>Precio ponderado €/comensal</t>
  </si>
  <si>
    <t>Precio ponderado: se multiplica el precio unitario (columna D) por la probabilidad estimada de que ese producto se solicite, % (columna F).</t>
  </si>
  <si>
    <t>Servicio de camarero/a: se multiplica por la dedicación horaria estimada (1 para el desayuno y  2 para el almuerzo) y se divide por 30 (estimación de comensales).</t>
  </si>
  <si>
    <t>Plus por desplazamiento: se multiplica por 70 (km medios estimados por servicio) y se divide por 30 (estimación de comensales).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</si>
</sst>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/>
    <xf numFmtId="43" fontId="0" fillId="0" borderId="0" xfId="1" applyFont="1"/>
    <xf numFmtId="0" fontId="0" fillId="0" borderId="3" xfId="0" applyBorder="1" applyAlignment="1">
      <alignment horizontal="left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wrapText="1"/>
    </xf>
    <xf numFmtId="0" fontId="0" fillId="0" borderId="8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4" xfId="0" applyBorder="1" applyAlignment="1">
      <alignment horizontal="left"/>
    </xf>
    <xf numFmtId="0" fontId="0" fillId="0" borderId="14" xfId="0" applyBorder="1" applyAlignment="1">
      <alignment vertical="center"/>
    </xf>
    <xf numFmtId="0" fontId="0" fillId="3" borderId="0" xfId="0" applyFill="1"/>
    <xf numFmtId="0" fontId="2" fillId="3" borderId="0" xfId="0" applyFont="1" applyFill="1" applyBorder="1"/>
    <xf numFmtId="0" fontId="2" fillId="3" borderId="4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43" fontId="0" fillId="3" borderId="0" xfId="1" applyFont="1" applyFill="1"/>
    <xf numFmtId="9" fontId="0" fillId="0" borderId="16" xfId="1" applyNumberFormat="1" applyFont="1" applyBorder="1" applyAlignment="1">
      <alignment horizontal="center" vertical="center"/>
    </xf>
    <xf numFmtId="9" fontId="0" fillId="0" borderId="2" xfId="1" applyNumberFormat="1" applyFont="1" applyBorder="1" applyAlignment="1">
      <alignment horizontal="center" vertical="center"/>
    </xf>
    <xf numFmtId="9" fontId="0" fillId="0" borderId="17" xfId="1" applyNumberFormat="1" applyFont="1" applyBorder="1" applyAlignment="1">
      <alignment horizontal="center" vertical="center"/>
    </xf>
    <xf numFmtId="9" fontId="0" fillId="0" borderId="2" xfId="1" applyNumberFormat="1" applyFont="1" applyBorder="1" applyAlignment="1">
      <alignment horizontal="center"/>
    </xf>
    <xf numFmtId="9" fontId="0" fillId="0" borderId="17" xfId="1" applyNumberFormat="1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12" xfId="0" applyFont="1" applyFill="1" applyBorder="1" applyAlignment="1">
      <alignment horizontal="center" vertical="center" textRotation="90"/>
    </xf>
    <xf numFmtId="0" fontId="4" fillId="3" borderId="0" xfId="0" applyFont="1" applyFill="1"/>
    <xf numFmtId="0" fontId="0" fillId="4" borderId="0" xfId="0" applyFill="1"/>
    <xf numFmtId="0" fontId="3" fillId="4" borderId="0" xfId="0" applyFont="1" applyFill="1"/>
    <xf numFmtId="43" fontId="3" fillId="4" borderId="0" xfId="1" applyFont="1" applyFill="1"/>
    <xf numFmtId="0" fontId="3" fillId="4" borderId="0" xfId="0" applyFont="1" applyFill="1" applyAlignment="1">
      <alignment horizontal="left" indent="2"/>
    </xf>
    <xf numFmtId="0" fontId="2" fillId="5" borderId="18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164" fontId="2" fillId="5" borderId="9" xfId="0" applyNumberFormat="1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43" fontId="0" fillId="3" borderId="21" xfId="1" applyFont="1" applyFill="1" applyBorder="1" applyAlignment="1">
      <alignment horizontal="center" vertical="center"/>
    </xf>
    <xf numFmtId="43" fontId="0" fillId="3" borderId="22" xfId="1" applyFont="1" applyFill="1" applyBorder="1" applyAlignment="1">
      <alignment horizontal="center" vertical="center"/>
    </xf>
    <xf numFmtId="43" fontId="0" fillId="3" borderId="22" xfId="1" applyFont="1" applyFill="1" applyBorder="1"/>
    <xf numFmtId="43" fontId="0" fillId="3" borderId="23" xfId="1" applyFont="1" applyFill="1" applyBorder="1"/>
    <xf numFmtId="2" fontId="2" fillId="0" borderId="7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43" fontId="2" fillId="3" borderId="7" xfId="1" applyNumberFormat="1" applyFont="1" applyFill="1" applyBorder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/>
    </xf>
    <xf numFmtId="43" fontId="2" fillId="3" borderId="13" xfId="1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="115" zoomScaleNormal="115" workbookViewId="0">
      <selection activeCell="F9" sqref="F9"/>
    </sheetView>
  </sheetViews>
  <sheetFormatPr baseColWidth="10" defaultRowHeight="15" x14ac:dyDescent="0.25"/>
  <cols>
    <col min="1" max="1" width="9.42578125" customWidth="1"/>
    <col min="2" max="2" width="19.5703125" customWidth="1"/>
    <col min="3" max="3" width="80.28515625" customWidth="1"/>
    <col min="5" max="5" width="13.85546875" customWidth="1"/>
    <col min="6" max="6" width="12.28515625" style="2" customWidth="1"/>
    <col min="7" max="7" width="10.85546875" style="2" customWidth="1"/>
    <col min="8" max="8" width="9.42578125" customWidth="1"/>
    <col min="9" max="9" width="9" bestFit="1" customWidth="1"/>
  </cols>
  <sheetData>
    <row r="1" spans="1:10" ht="19.5" thickBot="1" x14ac:dyDescent="0.35">
      <c r="A1" s="27" t="s">
        <v>24</v>
      </c>
      <c r="B1" s="13"/>
      <c r="C1" s="13"/>
      <c r="D1" s="16"/>
      <c r="E1" s="17"/>
      <c r="F1" s="18"/>
      <c r="G1" s="18"/>
      <c r="H1" s="13"/>
      <c r="I1" s="13"/>
      <c r="J1" s="13"/>
    </row>
    <row r="2" spans="1:10" ht="15.75" thickBot="1" x14ac:dyDescent="0.3">
      <c r="A2" s="13"/>
      <c r="B2" s="13"/>
      <c r="C2" s="14"/>
      <c r="D2" s="15" t="s">
        <v>16</v>
      </c>
      <c r="E2" s="15"/>
      <c r="F2" s="48" t="s">
        <v>26</v>
      </c>
      <c r="G2" s="32" t="s">
        <v>27</v>
      </c>
      <c r="H2" s="33"/>
      <c r="I2" s="34"/>
      <c r="J2" s="13"/>
    </row>
    <row r="3" spans="1:10" ht="87.75" customHeight="1" x14ac:dyDescent="0.25">
      <c r="A3" s="24" t="s">
        <v>4</v>
      </c>
      <c r="B3" s="6" t="s">
        <v>0</v>
      </c>
      <c r="C3" s="7" t="s">
        <v>15</v>
      </c>
      <c r="D3" s="42">
        <v>6</v>
      </c>
      <c r="E3" s="8" t="s">
        <v>20</v>
      </c>
      <c r="F3" s="19">
        <v>1</v>
      </c>
      <c r="G3" s="38">
        <f>D3*F3</f>
        <v>6</v>
      </c>
      <c r="H3" s="45">
        <f>SUM(G3:G8)</f>
        <v>11.099999999999998</v>
      </c>
      <c r="I3" s="35">
        <f>H3*0.5+H9*0.5</f>
        <v>19.5</v>
      </c>
      <c r="J3" s="13"/>
    </row>
    <row r="4" spans="1:10" x14ac:dyDescent="0.25">
      <c r="A4" s="25"/>
      <c r="B4" s="5" t="s">
        <v>3</v>
      </c>
      <c r="C4" s="1" t="s">
        <v>5</v>
      </c>
      <c r="D4" s="43">
        <v>3.5</v>
      </c>
      <c r="E4" s="4" t="s">
        <v>9</v>
      </c>
      <c r="F4" s="20">
        <v>0.7</v>
      </c>
      <c r="G4" s="39">
        <f>F4*D4</f>
        <v>2.4499999999999997</v>
      </c>
      <c r="H4" s="46"/>
      <c r="I4" s="36"/>
      <c r="J4" s="13"/>
    </row>
    <row r="5" spans="1:10" x14ac:dyDescent="0.25">
      <c r="A5" s="25"/>
      <c r="B5" s="5"/>
      <c r="C5" s="1" t="s">
        <v>6</v>
      </c>
      <c r="D5" s="43">
        <v>2</v>
      </c>
      <c r="E5" s="4" t="s">
        <v>9</v>
      </c>
      <c r="F5" s="20">
        <v>0.5</v>
      </c>
      <c r="G5" s="39">
        <f>D5*F5</f>
        <v>1</v>
      </c>
      <c r="H5" s="46"/>
      <c r="I5" s="36"/>
      <c r="J5" s="13"/>
    </row>
    <row r="6" spans="1:10" x14ac:dyDescent="0.25">
      <c r="A6" s="25"/>
      <c r="B6" s="5"/>
      <c r="C6" s="1" t="s">
        <v>7</v>
      </c>
      <c r="D6" s="43">
        <v>3</v>
      </c>
      <c r="E6" s="4" t="s">
        <v>9</v>
      </c>
      <c r="F6" s="20">
        <v>0.25</v>
      </c>
      <c r="G6" s="39">
        <f>D6*F6</f>
        <v>0.75</v>
      </c>
      <c r="H6" s="46"/>
      <c r="I6" s="36"/>
      <c r="J6" s="13"/>
    </row>
    <row r="7" spans="1:10" x14ac:dyDescent="0.25">
      <c r="A7" s="25"/>
      <c r="B7" s="5"/>
      <c r="C7" s="1" t="s">
        <v>8</v>
      </c>
      <c r="D7" s="43">
        <v>30</v>
      </c>
      <c r="E7" s="4" t="s">
        <v>17</v>
      </c>
      <c r="F7" s="20">
        <v>0.2</v>
      </c>
      <c r="G7" s="39">
        <f>D7*F7*1/30</f>
        <v>0.2</v>
      </c>
      <c r="H7" s="46"/>
      <c r="I7" s="36"/>
      <c r="J7" s="13"/>
    </row>
    <row r="8" spans="1:10" ht="15.75" thickBot="1" x14ac:dyDescent="0.3">
      <c r="A8" s="26"/>
      <c r="B8" s="9"/>
      <c r="C8" s="10" t="s">
        <v>1</v>
      </c>
      <c r="D8" s="44">
        <v>2</v>
      </c>
      <c r="E8" s="12" t="s">
        <v>2</v>
      </c>
      <c r="F8" s="21">
        <v>0.1</v>
      </c>
      <c r="G8" s="39">
        <f>D8*F8*70/20</f>
        <v>0.7</v>
      </c>
      <c r="H8" s="46"/>
      <c r="I8" s="36"/>
      <c r="J8" s="13"/>
    </row>
    <row r="9" spans="1:10" ht="165" x14ac:dyDescent="0.25">
      <c r="A9" s="24" t="s">
        <v>10</v>
      </c>
      <c r="B9" s="6" t="s">
        <v>0</v>
      </c>
      <c r="C9" s="7" t="s">
        <v>19</v>
      </c>
      <c r="D9" s="42">
        <v>17</v>
      </c>
      <c r="E9" s="8" t="s">
        <v>20</v>
      </c>
      <c r="F9" s="19">
        <v>1</v>
      </c>
      <c r="G9" s="40">
        <f>D9*F9</f>
        <v>17</v>
      </c>
      <c r="H9" s="46">
        <f>SUM(G9:G17)</f>
        <v>27.900000000000002</v>
      </c>
      <c r="I9" s="36"/>
      <c r="J9" s="13"/>
    </row>
    <row r="10" spans="1:10" x14ac:dyDescent="0.25">
      <c r="A10" s="25"/>
      <c r="B10" s="5" t="s">
        <v>3</v>
      </c>
      <c r="C10" s="1" t="s">
        <v>18</v>
      </c>
      <c r="D10" s="43">
        <v>1</v>
      </c>
      <c r="E10" s="4" t="s">
        <v>20</v>
      </c>
      <c r="F10" s="22">
        <v>0.25</v>
      </c>
      <c r="G10" s="40">
        <f>F10*D10</f>
        <v>0.25</v>
      </c>
      <c r="H10" s="46"/>
      <c r="I10" s="36"/>
      <c r="J10" s="13"/>
    </row>
    <row r="11" spans="1:10" x14ac:dyDescent="0.25">
      <c r="A11" s="25"/>
      <c r="B11" s="5"/>
      <c r="C11" s="1" t="s">
        <v>11</v>
      </c>
      <c r="D11" s="43">
        <v>4</v>
      </c>
      <c r="E11" s="4" t="s">
        <v>9</v>
      </c>
      <c r="F11" s="22">
        <v>0.75</v>
      </c>
      <c r="G11" s="40">
        <f t="shared" ref="G11:G15" si="0">F11*D11</f>
        <v>3</v>
      </c>
      <c r="H11" s="46"/>
      <c r="I11" s="36"/>
      <c r="J11" s="13"/>
    </row>
    <row r="12" spans="1:10" x14ac:dyDescent="0.25">
      <c r="A12" s="25"/>
      <c r="B12" s="5"/>
      <c r="C12" s="1" t="s">
        <v>12</v>
      </c>
      <c r="D12" s="43">
        <v>5</v>
      </c>
      <c r="E12" s="4" t="s">
        <v>9</v>
      </c>
      <c r="F12" s="22">
        <v>0.6</v>
      </c>
      <c r="G12" s="40">
        <f t="shared" si="0"/>
        <v>3</v>
      </c>
      <c r="H12" s="46"/>
      <c r="I12" s="36"/>
      <c r="J12" s="13"/>
    </row>
    <row r="13" spans="1:10" x14ac:dyDescent="0.25">
      <c r="A13" s="25"/>
      <c r="B13" s="5"/>
      <c r="C13" s="1" t="s">
        <v>13</v>
      </c>
      <c r="D13" s="43">
        <v>3</v>
      </c>
      <c r="E13" s="4" t="s">
        <v>9</v>
      </c>
      <c r="F13" s="22">
        <v>0.5</v>
      </c>
      <c r="G13" s="40">
        <f t="shared" si="0"/>
        <v>1.5</v>
      </c>
      <c r="H13" s="46"/>
      <c r="I13" s="36"/>
      <c r="J13" s="13"/>
    </row>
    <row r="14" spans="1:10" x14ac:dyDescent="0.25">
      <c r="A14" s="25"/>
      <c r="B14" s="5"/>
      <c r="C14" s="1" t="s">
        <v>14</v>
      </c>
      <c r="D14" s="43">
        <v>4</v>
      </c>
      <c r="E14" s="4" t="s">
        <v>9</v>
      </c>
      <c r="F14" s="22">
        <v>0.25</v>
      </c>
      <c r="G14" s="40">
        <f t="shared" si="0"/>
        <v>1</v>
      </c>
      <c r="H14" s="46"/>
      <c r="I14" s="36"/>
      <c r="J14" s="13"/>
    </row>
    <row r="15" spans="1:10" x14ac:dyDescent="0.25">
      <c r="A15" s="25"/>
      <c r="B15" s="5"/>
      <c r="C15" s="1" t="s">
        <v>23</v>
      </c>
      <c r="D15" s="43">
        <v>2</v>
      </c>
      <c r="E15" s="4" t="s">
        <v>20</v>
      </c>
      <c r="F15" s="22">
        <v>0.6</v>
      </c>
      <c r="G15" s="40">
        <f t="shared" si="0"/>
        <v>1.2</v>
      </c>
      <c r="H15" s="46"/>
      <c r="I15" s="36"/>
      <c r="J15" s="13"/>
    </row>
    <row r="16" spans="1:10" x14ac:dyDescent="0.25">
      <c r="A16" s="25"/>
      <c r="B16" s="5"/>
      <c r="C16" s="1" t="s">
        <v>8</v>
      </c>
      <c r="D16" s="43">
        <v>30</v>
      </c>
      <c r="E16" s="3" t="s">
        <v>17</v>
      </c>
      <c r="F16" s="22">
        <v>0.3</v>
      </c>
      <c r="G16" s="39">
        <f>D16*F16*2/30</f>
        <v>0.6</v>
      </c>
      <c r="H16" s="46"/>
      <c r="I16" s="36"/>
      <c r="J16" s="13"/>
    </row>
    <row r="17" spans="1:10" ht="15.75" thickBot="1" x14ac:dyDescent="0.3">
      <c r="A17" s="26"/>
      <c r="B17" s="9"/>
      <c r="C17" s="10" t="s">
        <v>1</v>
      </c>
      <c r="D17" s="44">
        <v>2</v>
      </c>
      <c r="E17" s="11" t="s">
        <v>2</v>
      </c>
      <c r="F17" s="23">
        <v>0.05</v>
      </c>
      <c r="G17" s="41">
        <f>D17*F17*70/20</f>
        <v>0.35</v>
      </c>
      <c r="H17" s="47"/>
      <c r="I17" s="37"/>
      <c r="J17" s="13"/>
    </row>
    <row r="18" spans="1:10" x14ac:dyDescent="0.25">
      <c r="A18" s="13"/>
      <c r="B18" s="13"/>
      <c r="C18" s="13"/>
      <c r="D18" s="13"/>
      <c r="E18" s="13"/>
      <c r="F18" s="18"/>
      <c r="G18" s="18"/>
      <c r="H18" s="13"/>
      <c r="I18" s="13"/>
      <c r="J18" s="13"/>
    </row>
    <row r="19" spans="1:10" x14ac:dyDescent="0.25">
      <c r="A19" s="13"/>
      <c r="B19" s="13"/>
      <c r="C19" s="29" t="s">
        <v>28</v>
      </c>
      <c r="D19" s="29"/>
      <c r="E19" s="29"/>
      <c r="F19" s="30"/>
      <c r="G19" s="30"/>
      <c r="H19" s="28"/>
      <c r="I19" s="28"/>
      <c r="J19" s="13"/>
    </row>
    <row r="20" spans="1:10" x14ac:dyDescent="0.25">
      <c r="A20" s="13"/>
      <c r="B20" s="13"/>
      <c r="C20" s="29" t="s">
        <v>21</v>
      </c>
      <c r="D20" s="29"/>
      <c r="E20" s="29"/>
      <c r="F20" s="30"/>
      <c r="G20" s="30"/>
      <c r="H20" s="28"/>
      <c r="I20" s="28"/>
      <c r="J20" s="13"/>
    </row>
    <row r="21" spans="1:10" x14ac:dyDescent="0.25">
      <c r="A21" s="13"/>
      <c r="B21" s="13"/>
      <c r="C21" s="31" t="s">
        <v>29</v>
      </c>
      <c r="D21" s="29"/>
      <c r="E21" s="29"/>
      <c r="F21" s="30"/>
      <c r="G21" s="30"/>
      <c r="H21" s="28"/>
      <c r="I21" s="28"/>
      <c r="J21" s="13"/>
    </row>
    <row r="22" spans="1:10" x14ac:dyDescent="0.25">
      <c r="A22" s="13"/>
      <c r="B22" s="13"/>
      <c r="C22" s="31" t="s">
        <v>30</v>
      </c>
      <c r="D22" s="29"/>
      <c r="E22" s="29"/>
      <c r="F22" s="30"/>
      <c r="G22" s="30"/>
      <c r="H22" s="28"/>
      <c r="I22" s="28"/>
      <c r="J22" s="13"/>
    </row>
    <row r="23" spans="1:10" x14ac:dyDescent="0.25">
      <c r="A23" s="13"/>
      <c r="B23" s="13"/>
      <c r="C23" s="29" t="s">
        <v>25</v>
      </c>
      <c r="D23" s="29"/>
      <c r="E23" s="29"/>
      <c r="F23" s="30"/>
      <c r="G23" s="30"/>
      <c r="H23" s="28"/>
      <c r="I23" s="28"/>
      <c r="J23" s="13"/>
    </row>
    <row r="24" spans="1:10" x14ac:dyDescent="0.25">
      <c r="A24" s="13"/>
      <c r="B24" s="13"/>
      <c r="C24" s="29" t="s">
        <v>22</v>
      </c>
      <c r="D24" s="29"/>
      <c r="E24" s="29"/>
      <c r="F24" s="30"/>
      <c r="G24" s="30"/>
      <c r="H24" s="28"/>
      <c r="I24" s="28"/>
      <c r="J24" s="13"/>
    </row>
    <row r="25" spans="1:10" x14ac:dyDescent="0.25">
      <c r="A25" s="13"/>
      <c r="B25" s="13"/>
      <c r="C25" s="13"/>
      <c r="D25" s="13"/>
      <c r="E25" s="13"/>
      <c r="F25" s="18"/>
      <c r="G25" s="18"/>
      <c r="H25" s="13"/>
      <c r="I25" s="13"/>
      <c r="J25" s="13"/>
    </row>
  </sheetData>
  <mergeCells count="9">
    <mergeCell ref="A3:A8"/>
    <mergeCell ref="A9:A17"/>
    <mergeCell ref="I3:I17"/>
    <mergeCell ref="G2:I2"/>
    <mergeCell ref="D2:E2"/>
    <mergeCell ref="B10:B17"/>
    <mergeCell ref="H3:H8"/>
    <mergeCell ref="H9:H17"/>
    <mergeCell ref="B4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total ponderado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2026-03-09T10:27:49Z</dcterms:modified>
</cp:coreProperties>
</file>