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I:\EQUIPAMIENTOS CENTROS\RESIDENCIA UREDERRA\1 - EXPEDIENTE\1- Pliegos, cuadro de características y Anexos\ANEXOS\"/>
    </mc:Choice>
  </mc:AlternateContent>
  <bookViews>
    <workbookView xWindow="0" yWindow="0" windowWidth="28800" windowHeight="12180" tabRatio="737" firstSheet="3" activeTab="6"/>
  </bookViews>
  <sheets>
    <sheet name="L1.COCINA Y OFFICE" sheetId="2" r:id="rId1"/>
    <sheet name="L2.LAVANDERÍA" sheetId="3" r:id="rId2"/>
    <sheet name="L3.SERV.GENERALES" sheetId="4" r:id="rId3"/>
    <sheet name="L4.RESIDENCIA" sheetId="5" r:id="rId4"/>
    <sheet name="L5.COCINAS Y A MEDIDA" sheetId="9" r:id="rId5"/>
    <sheet name="L6.DECORACIÓN" sheetId="14" r:id="rId6"/>
    <sheet name="L7.CAMAS" sheetId="18" r:id="rId7"/>
  </sheets>
  <definedNames>
    <definedName name="_xlnm._FilterDatabase" localSheetId="0" hidden="1">'L1.COCINA Y OFFICE'!$A$2:$C$98</definedName>
    <definedName name="_xlnm._FilterDatabase" localSheetId="2" hidden="1">'L3.SERV.GENERALES'!$A$2:$C$59</definedName>
    <definedName name="_xlnm._FilterDatabase" localSheetId="3" hidden="1">'L4.RESIDENCIA'!$A$2:$C$45</definedName>
    <definedName name="_xlnm._FilterDatabase" localSheetId="6" hidden="1">'L7.CAMAS'!$A$2:$C$7</definedName>
    <definedName name="_xlnm.Print_Area" localSheetId="0">'L1.COCINA Y OFFICE'!$A:$C</definedName>
    <definedName name="_xlnm.Print_Area" localSheetId="1">'L2.LAVANDERÍA'!$A:$C</definedName>
    <definedName name="_xlnm.Print_Area" localSheetId="2">'L3.SERV.GENERALES'!$A:$C</definedName>
    <definedName name="_xlnm.Print_Area" localSheetId="3">'L4.RESIDENCIA'!$A:$C</definedName>
    <definedName name="_xlnm.Print_Area" localSheetId="4">'L5.COCINAS Y A MEDIDA'!$A:$C</definedName>
    <definedName name="_xlnm.Print_Area" localSheetId="5">'L6.DECORACIÓN'!$A:$C</definedName>
    <definedName name="_xlnm.Print_Area" localSheetId="6">'L7.CAMAS'!$A:$C</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40" i="5" l="1"/>
  <c r="C16" i="5"/>
  <c r="C14" i="5"/>
  <c r="C12" i="5"/>
  <c r="C29" i="5"/>
  <c r="C12" i="4"/>
  <c r="C64" i="5" l="1"/>
  <c r="C6" i="14" l="1"/>
  <c r="C5" i="14"/>
</calcChain>
</file>

<file path=xl/sharedStrings.xml><?xml version="1.0" encoding="utf-8"?>
<sst xmlns="http://schemas.openxmlformats.org/spreadsheetml/2006/main" count="425" uniqueCount="402">
  <si>
    <t>L01.01.01</t>
  </si>
  <si>
    <t>Recinto de paneles para conformar una cámara de congelación y dos cámaras de refrigeración</t>
  </si>
  <si>
    <t>L01.01.02</t>
  </si>
  <si>
    <t>L01.01.03</t>
  </si>
  <si>
    <t>L01.01.04</t>
  </si>
  <si>
    <t>L01.01.05</t>
  </si>
  <si>
    <t>L01.01.06</t>
  </si>
  <si>
    <t>L01.02.01</t>
  </si>
  <si>
    <t>L01.02.02</t>
  </si>
  <si>
    <t>L01.02.03</t>
  </si>
  <si>
    <t>L01.02.04</t>
  </si>
  <si>
    <t>L01.02.05</t>
  </si>
  <si>
    <t>L01.02.06</t>
  </si>
  <si>
    <t>L01.03. ZONA DE COCINA</t>
  </si>
  <si>
    <t>L01.03.01</t>
  </si>
  <si>
    <t>L01.03.02</t>
  </si>
  <si>
    <t>L01.03.03</t>
  </si>
  <si>
    <t>L01.03.04</t>
  </si>
  <si>
    <t>L01.03.05</t>
  </si>
  <si>
    <t>L01.03.06</t>
  </si>
  <si>
    <t>L01.03.07</t>
  </si>
  <si>
    <t>L01.03.08</t>
  </si>
  <si>
    <t>L01.03.09</t>
  </si>
  <si>
    <t>L01.03.10</t>
  </si>
  <si>
    <t>L.01.04. ZONA PLONGE</t>
  </si>
  <si>
    <t>L01.04.01</t>
  </si>
  <si>
    <t>L01.04.02</t>
  </si>
  <si>
    <t>L01.04.03</t>
  </si>
  <si>
    <t>L01.05. OFFICE DE UNIDADES DE CONVIVENCIA</t>
  </si>
  <si>
    <t>L01.05.01</t>
  </si>
  <si>
    <t>L01.05.02</t>
  </si>
  <si>
    <t>TOTAL LOTE 1</t>
  </si>
  <si>
    <t>L02.01</t>
  </si>
  <si>
    <t>L02.02</t>
  </si>
  <si>
    <t>L02.03</t>
  </si>
  <si>
    <t>L02.04</t>
  </si>
  <si>
    <t>L02.05</t>
  </si>
  <si>
    <t>L02.06</t>
  </si>
  <si>
    <t>L02.07</t>
  </si>
  <si>
    <t>L02.08</t>
  </si>
  <si>
    <t>L02.09</t>
  </si>
  <si>
    <t>L02.10</t>
  </si>
  <si>
    <t>L02.11</t>
  </si>
  <si>
    <t>Banco vestuario</t>
  </si>
  <si>
    <t>Perchero vestuario</t>
  </si>
  <si>
    <t>Silla escritorio</t>
  </si>
  <si>
    <t>Perchero de pie</t>
  </si>
  <si>
    <t>Mesa escritorio 160 x 80</t>
  </si>
  <si>
    <t>Perchero de pared</t>
  </si>
  <si>
    <t xml:space="preserve">Cajonera rodante </t>
  </si>
  <si>
    <t>Mesa de 120x60 en ala para escritorio</t>
  </si>
  <si>
    <t>Silla de visitas/reuniones con reposabrazos</t>
  </si>
  <si>
    <t>Silla de visitas/reuniones sin reposabrazos</t>
  </si>
  <si>
    <t>Armario alto con puertas</t>
  </si>
  <si>
    <t xml:space="preserve">TOTAL LOTE </t>
  </si>
  <si>
    <t>Cama articulada</t>
  </si>
  <si>
    <t>Mesa de centro y/o auxiliar</t>
  </si>
  <si>
    <t>Sofá de 2 plazas</t>
  </si>
  <si>
    <t>Televisor 55´</t>
  </si>
  <si>
    <t>Sillón de descanso eléctrico</t>
  </si>
  <si>
    <t>Sillón de descanso manual</t>
  </si>
  <si>
    <t>Sillón</t>
  </si>
  <si>
    <t>Sillas apilables</t>
  </si>
  <si>
    <t>Silla apilable con brazos</t>
  </si>
  <si>
    <t>Sillas exterior apilables con brazos</t>
  </si>
  <si>
    <t>Mesa de centro</t>
  </si>
  <si>
    <t>Sillón  entrada</t>
  </si>
  <si>
    <t>CUBETA BMG-I 48/43 INOX o similar</t>
  </si>
  <si>
    <t>MONOMANDO CAPRI EVO FREGADERO CROMO STILLO o similar</t>
  </si>
  <si>
    <t>LAVADORA-SECADORA CARGA FRONTAL BALAY o similar</t>
  </si>
  <si>
    <t>MICROONDAS ENCASTRABLE INOX 20L 800W BALAY o similar</t>
  </si>
  <si>
    <t>Todas la medidas se comprobarán in situ.  Todos lo muebles de este lote se realizarán con materiales y colores similares para dar al conjunto una sensación de hogar, homogénea y cálida.</t>
  </si>
  <si>
    <t>Deberán incluir:</t>
  </si>
  <si>
    <t>FRIGORÍFICO BALAY o similar de altura reducida sin congelador</t>
  </si>
  <si>
    <t>Cocina laminada con tirador totalmente montada. Incluidos montaje, adhesivos y demás materiales u accesorios para su correcta colocación, según documentación gráfica.
Dimensiones aproximadas: 295 x 60cm con cajones y armarios según despiece incluyendo un kit de 4 cubos de basura en armario bajo fregadera
1 ud en sala de descanso del personal.</t>
  </si>
  <si>
    <t>FRIGO COMBI NOFROST INGEGRABLE BALAY o similar</t>
  </si>
  <si>
    <t>HORNO ENCASTRABLE MULTIFUNCION INOX 60x45 BALAY o similar</t>
  </si>
  <si>
    <t>ENCIMERA Y FRONTIS PORCELÁNICO 20mm en cocina e isla</t>
  </si>
  <si>
    <t>ENCIMERA PORCELÁNICO 20mm</t>
  </si>
  <si>
    <t>M301</t>
  </si>
  <si>
    <t>M302</t>
  </si>
  <si>
    <t>M303</t>
  </si>
  <si>
    <t>M401</t>
  </si>
  <si>
    <t>M402</t>
  </si>
  <si>
    <t>M403</t>
  </si>
  <si>
    <t>M404</t>
  </si>
  <si>
    <t>M405</t>
  </si>
  <si>
    <t>M406</t>
  </si>
  <si>
    <t>S401</t>
  </si>
  <si>
    <t>S402</t>
  </si>
  <si>
    <t>S301</t>
  </si>
  <si>
    <t>S302</t>
  </si>
  <si>
    <t>S303</t>
  </si>
  <si>
    <t>S403</t>
  </si>
  <si>
    <t>M304</t>
  </si>
  <si>
    <t>S404</t>
  </si>
  <si>
    <t>S405</t>
  </si>
  <si>
    <t>S407</t>
  </si>
  <si>
    <t>S408</t>
  </si>
  <si>
    <t>S409</t>
  </si>
  <si>
    <t>S410</t>
  </si>
  <si>
    <t>M305</t>
  </si>
  <si>
    <t>M306</t>
  </si>
  <si>
    <t>Estanterías (metro lineal)</t>
  </si>
  <si>
    <t>Perchero de pared con al menos 4 colgadores retráctiles. 
Color a elegir por la propiedad. 
Totalmente montado, incluidos montaje, adhesivos y demás materiales u accesorios para su correcta colocación.
1 ud en despacho de coordinación
1 ud en cada control de las unidades de convivencia</t>
  </si>
  <si>
    <t>Mesa de actividades 120x60</t>
  </si>
  <si>
    <t>LOTE 3 SERVICIOS GENERALES</t>
  </si>
  <si>
    <t>E301</t>
  </si>
  <si>
    <t>E302</t>
  </si>
  <si>
    <t>Almohada</t>
  </si>
  <si>
    <t>Mesa 90 x 90</t>
  </si>
  <si>
    <t>Mesa de escritorio de 120 x 80</t>
  </si>
  <si>
    <t>A301</t>
  </si>
  <si>
    <t>A302</t>
  </si>
  <si>
    <t>A303</t>
  </si>
  <si>
    <t xml:space="preserve">Percheros de pie equipados con  ganchos para ropa y bolsos. 
Resistente a arañazos y golpes. 
Con pie para garantizar la estabilidad.
Provistos de paragüero y cubeta de goteo en el color de los ganchos y capacidad para 4-6 paraguas con cubeta de fácil limpieza.
Los ganchos  garantizarán el cuidado de la ropa. 
Altura aprox. 180cm.
1 ud en sala de reuniones
1 ud en sala de visitas
1 ud en despacho de administración
1 ud en despacho de trabajo social
1 ud en despacho de dirección
</t>
  </si>
  <si>
    <t>HABITACIONES</t>
  </si>
  <si>
    <t>Mesa redonda Ø100</t>
  </si>
  <si>
    <t>Mesa comedor 90 x 90</t>
  </si>
  <si>
    <t>LOTE 4 MOBILIARIO Y EQUIPAMIENTO DE RESIDENCIA</t>
  </si>
  <si>
    <t xml:space="preserve">Mesa exterior </t>
  </si>
  <si>
    <t>Parasol 3,5 x 3,5</t>
  </si>
  <si>
    <t>Cortinas</t>
  </si>
  <si>
    <t xml:space="preserve">Parasol de medidas mínimas 3,5x3,5m.
Sistema telescópico de apertura y cierre.
Mástial reforzado de aluminio con tratamiento resistente a condiciones climatológicos.
Inluye base soporte de fácil manejo y funda.
Tela resistente a rayos UV.
Ud en cada conjunto de sofás.
</t>
  </si>
  <si>
    <t>V6 678x160 en salas estar pequeñas</t>
  </si>
  <si>
    <t>Suministro e instalación de estores enrollables con accionamiento a cadena en tejido traslucido. 
Fabricados en material ignifugo y apto para uso sanitario (antibacteriano, antimoho, antivírico, lavable a 60º ). 
Colores a elegir por la propiedad.
Todas la medidas se comprobarán in situ. 
Según planos. 
Todos los elementos que componen este lote se realizarán con materiales y colores similares para dar al conjunto una sensación de hogar, homogénea y cálida.</t>
  </si>
  <si>
    <t>Vinilo translúcido</t>
  </si>
  <si>
    <t>Vinilo translucido para Ventanas Autoadhesivo  con anti-UV.  
Vinilo de protección solar  con alta  privacidad pero con una transmisión de luz constante. 
Totalmente montado. 
Incluidos montaje, adhesivos y demás materiales u accesorios para su correcta colocación. 
Según planos.</t>
  </si>
  <si>
    <t>V1/V1* de otros usos 160x160</t>
  </si>
  <si>
    <t>V1/V1* 160x160 en uso de residente</t>
  </si>
  <si>
    <t>V2/V2* 2 ud. de 60x160 en uso de residentes</t>
  </si>
  <si>
    <t>V3. vidrio de 160x135 a rayas</t>
  </si>
  <si>
    <t>V3. vidrio de 160x135 liso</t>
  </si>
  <si>
    <t>V5 160x65 a rayas</t>
  </si>
  <si>
    <t>V5 160x65 liso</t>
  </si>
  <si>
    <t>Recinto de cámara de congelación</t>
  </si>
  <si>
    <t>Recinto cámara de refrigeración 1</t>
  </si>
  <si>
    <t>Recinto cámara de refrigeración 2 (producto terminado)</t>
  </si>
  <si>
    <t>Báscula monocelular</t>
  </si>
  <si>
    <t>Mueble mural inoxidable a medida</t>
  </si>
  <si>
    <t>Estante mural inoxidable a medida</t>
  </si>
  <si>
    <t>Envasadora al vacío</t>
  </si>
  <si>
    <t>Abatidor de temperatura</t>
  </si>
  <si>
    <t>Armario de refrigeración</t>
  </si>
  <si>
    <t xml:space="preserve">Equipo de refrigeración partido de 0°C </t>
  </si>
  <si>
    <t>Cortadora de fiambre</t>
  </si>
  <si>
    <t>Mueble para encastre de cocinas de inducción</t>
  </si>
  <si>
    <t>Cocina de inducción para encastrar</t>
  </si>
  <si>
    <t>Mueble central con ruedas</t>
  </si>
  <si>
    <t>Mueble mural con fregadera</t>
  </si>
  <si>
    <t>Mesa de refrigeración</t>
  </si>
  <si>
    <t>Emulsionador</t>
  </si>
  <si>
    <t>Carro caliente</t>
  </si>
  <si>
    <t>Estantería de almacenaje</t>
  </si>
  <si>
    <t>Mesa plonge inoxidable a medida</t>
  </si>
  <si>
    <t>Lavautensilios</t>
  </si>
  <si>
    <t>Mueble inoxidable a medida</t>
  </si>
  <si>
    <t>Lavavajillas de carga frontal</t>
  </si>
  <si>
    <r>
      <t>Mueble inox con fregadera a medida</t>
    </r>
    <r>
      <rPr>
        <sz val="10"/>
        <color rgb="FF000000"/>
        <rFont val="Calibri"/>
        <family val="2"/>
        <scheme val="minor"/>
      </rPr>
      <t/>
    </r>
  </si>
  <si>
    <t>Carro remontable</t>
  </si>
  <si>
    <t>Lavadora de alta velocidad</t>
  </si>
  <si>
    <t>Secadora industrial eléctrica</t>
  </si>
  <si>
    <t>Mesa de doblado</t>
  </si>
  <si>
    <t>Mesa de planchado profesional</t>
  </si>
  <si>
    <t>Carro distribución</t>
  </si>
  <si>
    <t>Estantería de almacenaje de ropa limpia</t>
  </si>
  <si>
    <t>V301</t>
  </si>
  <si>
    <t>V302</t>
  </si>
  <si>
    <t>V303</t>
  </si>
  <si>
    <t>V304</t>
  </si>
  <si>
    <t>Mesa de reuniones Ø90</t>
  </si>
  <si>
    <t>M307</t>
  </si>
  <si>
    <t>A304</t>
  </si>
  <si>
    <t>A305</t>
  </si>
  <si>
    <t>Armario bajo puertas</t>
  </si>
  <si>
    <t>Armario alto con puertas bajas</t>
  </si>
  <si>
    <t>Armario bajo con cajonera carpetas colgantes</t>
  </si>
  <si>
    <t>A401</t>
  </si>
  <si>
    <t>A402</t>
  </si>
  <si>
    <t>A403</t>
  </si>
  <si>
    <t>Mesa exterior balcón</t>
  </si>
  <si>
    <t>M407</t>
  </si>
  <si>
    <t>Lavacabezas</t>
  </si>
  <si>
    <t>Estores</t>
  </si>
  <si>
    <t>TOTAL EQUIPAMIENTO DE LAVANDERÍA</t>
  </si>
  <si>
    <t xml:space="preserve">Silla confidente apilable sin brazos. 
Estructura en acero cromado o lacado, y asiento y respaldo de polipropileno.  
Color a elegir por la propiedad. 
Dimensiones aproximadas 54 x 80 x 53 cm aprox.
Altura asiento 45cm
16 ud en sala de reuniones
1 ud en cada control de las unidades de convivencia
</t>
  </si>
  <si>
    <t>Maceteros autorriego</t>
  </si>
  <si>
    <t>Reloj de pared</t>
  </si>
  <si>
    <t>Reloj de pared decorativo a instalar en los salones
diámetro mínimo 50cm
Número visibles con caractereres latinos
1 ud en cada salón</t>
  </si>
  <si>
    <t>TOTAL LOTE 3. SERVICIOS GENERALES</t>
  </si>
  <si>
    <t>SUBTOTAL ESPACIOS COMUNES</t>
  </si>
  <si>
    <t>SUBTOTAL ESPACIOS HOGAR</t>
  </si>
  <si>
    <t>SUBTOTAL ENTRADA Y ESPACIOS EXTERIORES</t>
  </si>
  <si>
    <t>TOTAL LOTE 4 MOBILIARIOS DE RESIDENCIA</t>
  </si>
  <si>
    <t>SUBTOTAL ZONA DE CUARTO FRÍO</t>
  </si>
  <si>
    <t>SUBTOTAL ZONA DE COCINA</t>
  </si>
  <si>
    <t>SUBTOTAL ZONA PLONGE</t>
  </si>
  <si>
    <t>SUBTOTAL OFFICE DE UNIDADES DE CONVIVENCIA</t>
  </si>
  <si>
    <t>SUBTOTAL LAVANDERÍA</t>
  </si>
  <si>
    <t>TV 85"</t>
  </si>
  <si>
    <t>Estantería metálica suspendida (metro lineal)</t>
  </si>
  <si>
    <t>L04.01. ESPACIOS HOGAR (PLANO 8)</t>
  </si>
  <si>
    <t>L04.2. ESPACIOS COMUNES (PLANO 9)</t>
  </si>
  <si>
    <t>LOTE 2 LAVANDERÍA (PLANO 5)</t>
  </si>
  <si>
    <t>LOTE 1 COCINA Y OFFICE DE UNIDADES DE CONVIVENCIA (PLANO 4)</t>
  </si>
  <si>
    <t>Cocina laminada de la sala de descanso del personal</t>
  </si>
  <si>
    <t>SUBTOTAL COCINAS DOMÉSTICAS</t>
  </si>
  <si>
    <t>M501 - 502</t>
  </si>
  <si>
    <t>M503</t>
  </si>
  <si>
    <t>M504</t>
  </si>
  <si>
    <t>M506</t>
  </si>
  <si>
    <t>M507</t>
  </si>
  <si>
    <t>M510</t>
  </si>
  <si>
    <t>Frente lavabo botiquín</t>
  </si>
  <si>
    <t>Almacenaje botiquín</t>
  </si>
  <si>
    <t>M508</t>
  </si>
  <si>
    <t>Frente lavabo consulta médica</t>
  </si>
  <si>
    <t>L01.02. ZONA FRÍO</t>
  </si>
  <si>
    <t>SUBTOTAL ZONA CÁMARAS Y RECEPCIÓN</t>
  </si>
  <si>
    <t>L01.02.08</t>
  </si>
  <si>
    <t>L01.02.09</t>
  </si>
  <si>
    <t>L01.02.10</t>
  </si>
  <si>
    <t>L01.02.07</t>
  </si>
  <si>
    <t>Equipo de cocina multifunción</t>
  </si>
  <si>
    <t>Muebles inoxidable con fregadera</t>
  </si>
  <si>
    <t>Estantes murales inoxidable a medida</t>
  </si>
  <si>
    <t>L03.02. EQUIPAMIENTO DE OFICINAS (PLANO 7)</t>
  </si>
  <si>
    <t>L03.01. EQUIPAMIENTO PARA SERVICIOS MÚLTIPLES (PLANO 6)</t>
  </si>
  <si>
    <t xml:space="preserve">Silla confidente apilable con brazos. 
Estructura en acero cromado o lacado, y asiento y respaldo de polipropileno.  
Color a elegir por la propiedad. 
Dimensiones aproximadas 54 x 80 x 53 cm aprox.
Altura asiento 45cm
2 ud en conautla medicina
2 un en botiquín - enfermería
6 ud en despacho de trabajo social
6 ud en despacho de dirección
2 ud en coordinación
1 ud en oficina de terapia
</t>
  </si>
  <si>
    <t>Televisor 65´</t>
  </si>
  <si>
    <t xml:space="preserve">SUBTOTAL EQUIPAMIENTO PARA SERVICIOS MÚLTIPLES </t>
  </si>
  <si>
    <t>SUBTOTAL EQUIPAMIENTO DE OFICINA</t>
  </si>
  <si>
    <t>SALONES</t>
  </si>
  <si>
    <t>Sillas de salón/comedor</t>
  </si>
  <si>
    <t>COMEDORES</t>
  </si>
  <si>
    <t xml:space="preserve">televisor de 55 pulgadas instalado sobre soporte anclado a pared incluido suministro y colocación del soporte así como la instalación y puesta en perfecto funcionamiento de la televisión
1 ud en cada salón (x8)
</t>
  </si>
  <si>
    <t>SALAS DE ESTAR</t>
  </si>
  <si>
    <t>Mesa de actividades de dimensiones 120x60 y 75 cm de altura con espacio libre por debajo de 72cm.
Estructura metálica pintada en epoxi de color a decidir por la propiedad con base antideslizante no regulable en altura.
Encimera de tablero laminado de 19mm de espesor mínimo con canto de PVC de 2mm en acabado a elegir por la propiedad
15 ud en sala multiusos
11 ud en gimnasio</t>
  </si>
  <si>
    <t>Cocina laminada de las unidades de conviviencia</t>
  </si>
  <si>
    <t xml:space="preserve">L01.01. ZONA CÁMARAS Y RECEPCIÓN </t>
  </si>
  <si>
    <t xml:space="preserve">Carro perchero </t>
  </si>
  <si>
    <t>Taquillas (módulo de 8 taquillas)</t>
  </si>
  <si>
    <t>Taquillas (módulo de 6 taquillas)</t>
  </si>
  <si>
    <t>Registrador inalámbrico homologado para control de temperatura en transporte y almacenmiento.
Antena externa con sonda y acceso remoto.
Generación automática de informes.
Totalmente instalado y en funcionamiento.</t>
  </si>
  <si>
    <t>Sistema de estanterías con estructura en aluminio anodizado y estantes con parrilla de polietileno alimentario con superficie ranurada.
Pies de altura regulable
Soportes con orificios a distancia constante para poder modificar medidas de modelos estándar e incrementar el número de estantes mediante pasadores.
Posibilidad de montaje en ángulo.
Parrillas de polietileno alimentario para estantes que puedan lavarse en lavavajillas.
Dimensiones aproximadas: 
1 x 1700x400x1750mm
2 x 1400x400x1750mm</t>
  </si>
  <si>
    <t>Sistema de estanterías con estructura en aluminio anodizado y estantes con parrilla de polietileno alimentario con superficie ranurada.
Pies de altura regulable
Soportes con orificios a distancia constante para poder modificar medidas de modelos estándar e incrementar el número de estantes mediante pasadores.
Posibilidad de montaje en ángulo.
Parrillas de polietileno alimentario para estantes que puedan lavarse en lavavajillas.
Dimensiones aproximadas:
1 x 700x400x1750mm  
1 x 1500x400x1750mm
1 x 1700x400x1750mm</t>
  </si>
  <si>
    <t>Sistema de estanterías con estructura en aluminio anodizado y estantes con parrilla de polietileno alimentario con superficie ranurada.
Pies de altura regulable
Soportes con orificios a distancia constante para poder modificar medidas de modelos estándar e incrementar el número de estantes mediante pasadores.
Posibilidad de montaje en ángulo.
Parrillas de polietileno alimentario para estantes que puedan lavarse en lavavajillas.
Dimensiones aproximadas:
2 x 150x400x1750mm  
1 x 2000x400x1750mm</t>
  </si>
  <si>
    <t>Sistema de estanterías con estructura en aluminio anodizado y estantes con parrilla de polietileno alimentario con superficie ranurada.
Pies de altura regulable
Soportes con orificios a distancia constante para poder modificar medidas de modelos estándar e incrementar el número de estantes mediante pasadores.
Posibilidad de montaje en ángulo.
Parrillas de polietileno alimentario para estantes que puedan lavarse en lavavajillas.
Dimensiones aproximadas:
2 x 1500x400x1750
1 x 2000x400x1750</t>
  </si>
  <si>
    <t>Estante mural fabricado a medida en Acero Inoxidable AISI 304 de 1,5 mm de espesor.
Sujeción a pared mediante cartabones/pletinas de Acero Inoxidable AISI 304.
Dimensiones aproximadas: 1500x400 mm</t>
  </si>
  <si>
    <t>Sistema de frío ventilado.
Bandeja evaporativa sin resistencia eléctrica.
Iluminación interior LED.
Controlador de temperatura.
Dimensiones proximadas 600x800x2000 mm</t>
  </si>
  <si>
    <t>Muebles fabricados a medida con estructura en Acero Inoxidable AISI 304 18/10 de 1,5 mm de espesor.
Encimera chapa acero inoxidable de 1,5 mm.
Estructura en tubo acero inoxidable.
Peto trasero de 100 mm en zonas en contacto con pared formado por pliegue de la misma chapa de encimera, doblado en radio para fácil limpieza, totalmente soldado y con cantos redondeados.
Bastidor compuesto por patas en tubo cuadrado pulido de 40*40 mm en acero inoxidable.
Pies regulables en altura para su nivelación.
Compuesto por:
-Fregadera 450x450 mm con faldón frente fregadera.
- Grifo monomando de codo de dos aguas serie monoblock 1/2" totalmente instalado (dimensiones 200x210)
- Pulsador de pie totalmente instalado y en funcionamiento.
-Perfil salva aguas.
-Balda baja.
-Zona de balda intermedia.
-Módulo para basura con laterales cerrados y puerta batiente con ventana.
Dimensiones aproximadas :2300*700*900 mm y 3000*700*900 mm</t>
  </si>
  <si>
    <t>Estantes murales fabricados a medida en Acero Inoxidable AISI 304 de 1,5 mm de espesor.
Sujeción a pared mediante cartabones/pletinas de Acero Inoxidable AISI 304.
Totalmente instalado.
Dimensiones aproximadas: 2300x400 mm y 3000x400 mm</t>
  </si>
  <si>
    <t>Mesa de apoyo construida en acero inoxidable con 4 patas regulables.
Compuesto de 2 bases extraibles
6 pares de guías GN 1/1 
Carriles de soporte.
Paneles laterales y tapa cerrada, sin panel posterior
Dimensiones aproximadas 1100x900x600</t>
  </si>
  <si>
    <t>L01.03.11</t>
  </si>
  <si>
    <t>Sillón individual exterior</t>
  </si>
  <si>
    <t>CUBETA BMG-I 48/43 INOX o similar colocado bajo encimera</t>
  </si>
  <si>
    <t>Aparador</t>
  </si>
  <si>
    <t>Sillón de peluquería</t>
  </si>
  <si>
    <t xml:space="preserve"> </t>
  </si>
  <si>
    <t>Sillón de peluquería profesional con altura ajustable entre 48 y 60cm medinate mecanismo hidráulico.
Tapizado de alta durabilidad.
Rotación total de 360º
Base de estructura metlálica con pie redondeo de diámetro aproximado 50cm.
Dimensiones aproximadas del asiento 42 x 43 y altura mínima del respaldo 38cm</t>
  </si>
  <si>
    <t>Tocador de peluquería</t>
  </si>
  <si>
    <t>Carro de transporte de varillas.
Dimensiones aproximadas: 620x960x850 mm</t>
  </si>
  <si>
    <t>Almohada de viscoelástico flexible de alta resilencia, o en viscografeno. Medidas 90x40 cm. 
Autoextinguible, antialérgico, antiácaros, anatómica e indeformable. 
Funda de almohada con cremallera en L con solapa incluida.
Costuras selladas, extraible, lavable, desinfectable, impermeable, transpirable, antibacteriana, antiácaros e ignífuga.</t>
  </si>
  <si>
    <t>E303</t>
  </si>
  <si>
    <t>Estantería metálica 1,20m</t>
  </si>
  <si>
    <t>Zona de preparación y dispensación con mueble laminado, incluidos montaje, adhesivos y demás materiales y accesorios para su correcta colocación.
Dimensiones aproximadas 1,60x,60 y 100 cm de altura según documentación adjunta.
Módulo de archivador de 40cm de ancho x 30 cm de fondo x 70 cm de altura fácilmente extraible para acceder a toma de datos empotrada en pared.
Tablero fenólico de 12mm con paso acondicionado para el paso de cableado. 
Totalmente montado incluido el material y accesorios necesrios para su correcta colocación.</t>
  </si>
  <si>
    <t>Frente de lavabo de botiquín-enfermería con mueble laminado a medida de acuerdo con depiece de plano y perfectamente adaptado a las medidas de obra.
Encimera de material fenólico con acabado del mismo color que los muebles.
Colores a definir por la propiedad
Totalmente montado incluidos montaje, adhesivos y demás materiales y accesorios para su correcta colocación.
Dimensiones aproximadas 300x60 y 90 cm de altura según documentación adjunta.</t>
  </si>
  <si>
    <t>Frente de lavabo de botiquín-enfermería con mueble laminado a medida de acuerdo con depiece de plano y perfectamente adaptado a las medidas de obra.
Encimera de material fenólico con acabado del mismo color que los muebles.
Incluidos montaje, adhesivos y demás materiales y accesorios para su correcta colocación.
Dimensiones aproximadas 120x60 y 90 cm de altura según documentación adjunta.
Totalmente montado incluido el material y accesorios necesarios para su correcta colocación.</t>
  </si>
  <si>
    <r>
      <rPr>
        <b/>
        <sz val="9"/>
        <color rgb="FF000000"/>
        <rFont val="Calibri"/>
        <family val="2"/>
        <scheme val="minor"/>
      </rPr>
      <t>Estanterías de almacenaje</t>
    </r>
    <r>
      <rPr>
        <sz val="9"/>
        <color rgb="FF000000"/>
        <rFont val="Calibri"/>
        <family val="2"/>
        <scheme val="minor"/>
      </rPr>
      <t xml:space="preserve"> </t>
    </r>
  </si>
  <si>
    <r>
      <rPr>
        <b/>
        <sz val="9"/>
        <color rgb="FF000000"/>
        <rFont val="Calibri"/>
        <family val="2"/>
        <scheme val="minor"/>
      </rPr>
      <t>Carro de varillas</t>
    </r>
    <r>
      <rPr>
        <sz val="9"/>
        <color rgb="FF000000"/>
        <rFont val="Calibri"/>
        <family val="2"/>
        <scheme val="minor"/>
      </rPr>
      <t xml:space="preserve"> </t>
    </r>
  </si>
  <si>
    <r>
      <t xml:space="preserve">Mesa de reuniones </t>
    </r>
    <r>
      <rPr>
        <b/>
        <sz val="9"/>
        <color rgb="FF000000"/>
        <rFont val="Calibri"/>
        <family val="2"/>
      </rPr>
      <t>Ø120</t>
    </r>
  </si>
  <si>
    <r>
      <t xml:space="preserve">Mesa rodonda </t>
    </r>
    <r>
      <rPr>
        <b/>
        <sz val="9"/>
        <color rgb="FF000000"/>
        <rFont val="Calibri"/>
        <family val="2"/>
      </rPr>
      <t>Ø55cm</t>
    </r>
  </si>
  <si>
    <t>Alarma básica para puerta de cámara con control de alarma montada en el exterior
Potencia 230V 1 N + T
Pulsador de petición de socorro desde el interior.
Pulsador industrial</t>
  </si>
  <si>
    <t>Equipo de refrigeración partido 0ºC para 10m3 aproximadamente
Tipo de compresor hermetico
Potencia del compresor aprox.: 1 cv 230 V N + T
Potencia frigorífica aprox.: 2200w
Totalmente instalado y en funcionamiento</t>
  </si>
  <si>
    <t>Mesa de apoyo construida en acero inoxidable para mínimo 14 bandejas tipo GN 1/1 sobre gúias de apoyo. Paneles laterales y superior en chapa de acero inoxidable AISI 304, sin panel trasero.</t>
  </si>
  <si>
    <t>Horno combinado eléctrico.</t>
  </si>
  <si>
    <t>Silla confidente apilable con brazos. 
Estructura en acero cromado o lacado, y asiento y respaldo de polipropileno.  
Color a elegir por la propiedad. 
Dimensiones aproximadas 54 x 80 x 53 cm aprox.
Altura asiento 45cm
69 ud en sala usos múltiples
19 ud en taller ocupacional
9 ud en gimnasio</t>
  </si>
  <si>
    <t>Zona de almacenaje a base de mueble laminado, inclUido montaje, adhesivos, herrajes, tiradores y demás materiales y accesorios para su correcta colocación.
Dimensiones aproximadas 240x200cmx60cm de fondo en la parte baja y 30cm en la parte alta de modo que sean dos elmentos independientes y se genere un mostrador continuo de 60 cm de fondo.
Incluye cajones con tirador de 20 cm de altura exterior y herrajes.
Incluido sistema de separadores en interior de los cajones.
Huecos abiertos de altura libre aproximada de 38cm y fondo 30cm.
Totalmente montado incluido el material y accesorios necesarios para su correcta colocación.</t>
  </si>
  <si>
    <t>M505</t>
  </si>
  <si>
    <t>Decoración de paramentos</t>
  </si>
  <si>
    <t>Macetero decorativo autorriego de polipropileno y diámetro 50cm.
Color a decidir por la propiedad 
Unidades mínimas:
1 ud en cada salón
1 ud en cada sala de descanso
1 ud en cada sala de espera</t>
  </si>
  <si>
    <t>L04.4. DECORACIÓN DE ESPACIOS HOGAR</t>
  </si>
  <si>
    <t>L04.3. ENTRADA Y ESPACIOS EXTERIORES (PLANO 10)</t>
  </si>
  <si>
    <t>SUBTOTAL DECORACIÓN DE RESIDENCIA</t>
  </si>
  <si>
    <t>SUBTOTAL GIMNASIO, SALA POLIVALENTE Y CONTROLES</t>
  </si>
  <si>
    <t>L5.1. COCINAS DOMÉSTICAS (PLANO 11)</t>
  </si>
  <si>
    <t>L5.2. CONSULTA MÉDICA, BOTIQUÍN-ENFERMERÍA, DEPÓSITO DE FARMACIA (PLANO 12)</t>
  </si>
  <si>
    <t>LOTE 6. DECORACIÓN (PLANOS 14, 15 Y 16)</t>
  </si>
  <si>
    <t>L5.3. GIMNASIO, SALA POLIVALENTE, CONTROLES (PLANO 13)</t>
  </si>
  <si>
    <t>Armarios a medida controles de unidades de conviviencia</t>
  </si>
  <si>
    <t>Mobiliario a medida para el gimnasio</t>
  </si>
  <si>
    <t>M509</t>
  </si>
  <si>
    <t>Armario en entrada de sala polivalente</t>
  </si>
  <si>
    <t>Armario central de sala polivalente</t>
  </si>
  <si>
    <t>M511</t>
  </si>
  <si>
    <t>M512 - 513</t>
  </si>
  <si>
    <t>Mueble laminado en sala polivalente según despiece de plano nº 13 compuesto por módulo central de armario para ocultación de cuadro eléctrico con puerta abatible y cierre suave por empuje.
Baldas intermedias de canto 5 cm dispuestas a 25cm, parte superior con panelado ciego y parte inferior con cajones de extracción total. 
Tiradores fáciles de asir.
Totalmente montado, incluidos montaje, adhesivos y demás materiales y accesorios para so correcta colocación.
Dimensiones aproximadas: 630xmx260cmx40cm</t>
  </si>
  <si>
    <t>SUBTOTAL MOBILIARIO ESPACIOS SANITARIOS</t>
  </si>
  <si>
    <t>Zona de recepción de depósito de farmacia</t>
  </si>
  <si>
    <t>Zona de preparación y dispensación de depósito de farmacia</t>
  </si>
  <si>
    <t>Panelado de almacenaje individual de depósito de farmacia</t>
  </si>
  <si>
    <t>TV85".
Relación de aspecto 16:9
Panel con retroiluminación LED directa
Entrada análoga de video 1 x VGA
Entrada análoga de audio 1 x 3,5mm jack
Entrada digital de vídeo  y audio 3 x HDMI
Input data 1 x USB 2.0 y 1 x USB Typ-C
Altavoces integrados de 10 W + 10 W
1 ud en salón multiusos</t>
  </si>
  <si>
    <t xml:space="preserve">Mesa centro con encimera redonda. 
Base de 4 patas de madera, metálica o material similar .
Tableros de primera calidad resistentes a rayaduras y manchas, limpiadores
Canteado pvc en alta presión. 
Acabado en color madera o a definir por la propiedad. 
Incluso protecciones en la parte inferior que ayuden a evitar rayas, arañazos y ruidos, en plástico o goma.
Dimensiones  aproximada: diámetro 80 x 35cm de altura.
</t>
  </si>
  <si>
    <t xml:space="preserve">Panelado en laterales de mostrador de prepración y dispensación en mismo material que el resto del mobiliario para servir de soporte al sistema de almacenaje individual de fármacos.
Canteado en PVC de 2mm en color a decidir por la propiedad
Medidas aproximadas 2000mmx1000mm de altura, 1240mmx1300mm de altura y 600mmx1000mm de altura, incluidos cortes necesarios para su ajuste al mostrador y resto de mobiliario.
Totalmente montado incluido el material y accesorios necesarios para su correcta colocación.
* El sistema de almacenaje individual de fármacos consiste en módulos de 6 cajetines cada uno, y dimensiones aproximadas de 60cm de ancho x 11,3cm de altura x 7,5cm de fondo.  </t>
  </si>
  <si>
    <t>Mueble laminado en zona de recepción, incluidos montaje, adhesivos y demás materiales y accesorios para su correcta colocación.
Dimensiones aproximadas 400x60cm y altura total de 200cm según despiece adjunto.
Encimera de 60 cm de fondo de fenólico de 12mm de espesor mínimo en color a decidir por la propiedad.
Baldas en la parte superior regulables en altura dejando la encimera totalmente libre en 60 cm de fondo.
Cuerpo superior de baldas con puertas correderas suspendidas sin guía inferior
Tolamente montada e incluidos herrajes, material y accesorios necesarios para su correcta instalación.</t>
  </si>
  <si>
    <t xml:space="preserve">armario laminado en gimnasio según despiece de plano nº 13 compuesto por un módulo de 120 de ancho con fondo de 60 cm y otros dos módulos de 160 con fondo de 40cm.
Baldas interiores laminadas con canto en PVC.
Color a definir por la propiedad.
Puertas con cerradura
</t>
  </si>
  <si>
    <t>Puertas con cerradura</t>
  </si>
  <si>
    <t>Armario bajo  de melamina con 2 cajones para albergar carpetas colgantes con cerradura amaestrada.
Trasera enrasada. 
Acabados a decidir por la propiedad. 
Totalmente montado, incluidos montaje, herrajes, adhesivos y demás materiales u accesorios para su correcta colocación. 
Dimensiones: 80 x 45 x 71cm alto 
3 ud en adminsitración</t>
  </si>
  <si>
    <t>Armario medio  de melamina con el interior preparado para la regulación en altura de los estantes cada 25 cm. 
Trasera enrasada. 
Puertas con tiradores, bisagras de 110º de apertura y cerradura amaestrada. 
4 estantes interiores. 
Acabados a decidir por la propiedad. 
Totalmente montado, incluidos montaje, adhesivos y demás materiales u accesorios para su correcta colocación. 
Dimensiones aprox: 80 x 45 x 160cm alto
2 ud en el taller ocupacional</t>
  </si>
  <si>
    <t>Armario alto de melamina con el interior preparado para la regulación en altura de los estantes cada 25 cm. 
Trasera enrasada. 
Puertas bajas hasta altura aproximada de 85cm, con tiradores, bisagras de 110º de apertura y cerradura amaestrada. 
1 estante interior y 2 estantes en parte superior 
Acabados a decidir por la propiedad. 
Totalmente montado, incluidos montaje, adhesivos y demás materiales u accesorios para su correcta colocación. 
Dimensiones aprox: 80 x 45 x 160cm alto
4 ud en taller ocupacional</t>
  </si>
  <si>
    <t>Cocina de inducción para encastrar.
Control de calentamiento
Funcionamiento con mando rotativo de hasta 12 posiciones.
Dimensión aproximada de cerámica: 320x320 mm
Dimensiones aproximadas totales: 390x390x150
Potencia aprox.: 3500W</t>
  </si>
  <si>
    <t>Recinto de cámara de congelación con sistema de alarma hombre encerrado con 2 pusadores y hacha regamentaria M30 grande incluidos.</t>
  </si>
  <si>
    <t>Registrador inalámbrico homologado para control de temperatura en transporte y almacenamiento.
Antena externa con sonda y acceso remoto.
Generación automática de informes.
Totalmente instalado y en funcionamiento.</t>
  </si>
  <si>
    <t>Equipo de refrigeración partido 0ºC para 10m3 aproximadamente
Tipo de compresor hermetico
Potencia de compresor aprox.: 1cv 230 V N + T
Potencia frigorífica aprox.: 1800w3
Totalmente instalado y en funcionamiento</t>
  </si>
  <si>
    <t>Equipo congelador partido de -20°C para 10m3 aproximadamente
Tipo de compresor hermético
Potencia del compresor aprox: 1,75cv 400 III N + T
Potencia frigorífica aprox.: 1500w
Totalmente instalado y en funcionamiento</t>
  </si>
  <si>
    <t>Tipo de compresor hermétrico
Potencia de compresor aprox: 1 cv 230V N+T
Potencia frigorífica aprox.: 3000w
Gas refrigerante: R452A
Rango aproximados de temperaturas exterior e interio de la cámara: 32ºC/12ºC</t>
  </si>
  <si>
    <t>Mueble fabricado a medida con estructura fabricada en Acero Inoxidable AISI 304 18/10 de 1,5 mm de espesor y esquinas redondeadas.
Encimera de chapa de acero inoxidable de 1,5 mm.
Estructura en tubo de acero inoxidable.
Bastidor compuesto por patas en tubo cuadrado pulido de 40x40 mm en acero inoxidable.
Dotada de pies regulables en altura para su nivelación.
Compuesto por balda baja e intermedia.
4 ruedas, 2 de ellas con freno
Dimensiones aproximadas: 2400x700x900 mm.</t>
  </si>
  <si>
    <t>Mueble fabricado a medida con estructura fabricada en Acero Inoxidable AISI 304 18/10 de 1,5 mm de espesor.
Encimera de chapa acero inoxidable de 1,5 mm.
Estructura en tubo acero inoxidable.
Peto trasero de 100 mm en zonas en contacto con pared formado por pliegue de la misma chapa de encimera, doblado en radio para fácil limpieza, totalmente soldado y con cantos redondeados.
Construcción bastidor: compuesto por patas en tubo cuadrado pulido de 40x40 mm en acero inoxidable.
Dotada de pies regulables en altura para su nivelación.
Compuesto por:
-Fregadera 700x500 mm con faldón en frente fregadera.
- Pulsador de pie totalmente instalado y en funcionamiento.
- Grifo de ducha de sobremesa a dos aguas y gripo superior con entrada de agua 1/2", caudal de agua 17 litros/min. Dimensiones 450x1300mm
-Perfil salva aguas.
-Balda baja.
Dimensiones aproximadas: 2100*700*900 mm</t>
  </si>
  <si>
    <t>Carro construido en aluminio con estructura de fondo remontable.
Ruedas giratorias de diametro 100 mm. de goma gris.
Fondo móvil
Capacidad de 250 litros.
Dimensiones aproximadas 1030x450x800 mm.</t>
  </si>
  <si>
    <t>Armario alto sin puertas</t>
  </si>
  <si>
    <t xml:space="preserve">Televisor de 65 pulgadas instalado sobre soporte anclado a pared incluido suministro y colocación del soporte así como la instalación y puesta en perfecto funcionamiento de la televisión.
Medidas totales aproximadas 1400x800mm
Peso total 16,5kg
Ancho de marco máximo 10mm
Relación 16:9
Entrada digital de video, mínimo 1 x USB-C, 2 x HDMI
Entrada digital de audio, mínimo 1 x USB-C, 2 x HDMI
Salida análoga de audio 1 x 3,5mm jack
1 ud en sala de reuniones 
</t>
  </si>
  <si>
    <t>Lavacabezas compacto con lavabo bascualante de cerámica.
Desagüe y tomas de agua fría y caliente con grifería monomando y ducha extensible.
Estructura de acero cromado.
Asiento con reposabrazos y tapizado de alta durabilidad.
Medidas aproximadas 130 de largo x 65 de ancho.
Altura aproximada del lavabo 89cm
Altura del asiento de 41cm aproximadamente.
Altura del respaldo mínima de 51 cm.
Incluidos elementos necesarios para conexión de grifería y desagüe, totalmente instalado y en funcionamiento</t>
  </si>
  <si>
    <t>Tocador de peluquería compuesto de espejo, apoya pies y elemento para soporte y almacenaje de utensilios
Totalmente instalado incluyendo elementos necesarios para la instalación.</t>
  </si>
  <si>
    <t xml:space="preserve">Silla apilable con brazos de material sintético.
Resistente a los rayos UV
Resistente a rayaduras, manchas, limpiadores y condiciones climatológicas.
Color a definir por la propiedad.
Con tapones deslizantes.
4 ud por cada mesa M405
2ud por cada mesa M406
12 ud en solarium
</t>
  </si>
  <si>
    <t>Cocina laminada con tirador totalmente montada. Incluidos montaje, adhesivos y demás materiales u accesorios para su correcta colocación, según documentación gráfica.
Dimensiones aproximadas: 360 x 60cm más mueble en isla de dimensiones 150x100 con cajones y armarios según despiece.
Incluyendo kit de 4 cajones para basuras en armario bajo fregadera
Electrodomésticos totalmente instalados y en perfecto funcionamiento incluyendo materiales y elementos necesarios para su conexión y puesta en marcha.
1 ud en cada unidad de convivencia.</t>
  </si>
  <si>
    <t>Mueble laminado en zona de entrada de la sala polivalente según depiece del plano nº 13 compuesto por puertas correderas sobre guía oculta en falso techo y sin guía en el suelo.
El interior tendrá baldas de fondo de 40cm y regulables en altura.
Tiradores fáciles de asir.
Herrajes de sistema corredero con freno y cierre suave.
Totalmente montado, incluidos montaje, adhesivos y demás materiales y accesorios para su correcta colocación.
Dimensiones aproximadas: 180cmx260cmx80cm</t>
  </si>
  <si>
    <t>Sillón de habitación</t>
  </si>
  <si>
    <t>LOTE 7 CAMAS</t>
  </si>
  <si>
    <t>TOTAL LOTE 7 CAMAS</t>
  </si>
  <si>
    <t>LOTE 5. MOBILIARIO A MEDIDA</t>
  </si>
  <si>
    <t>TOTAL LOTE 5. MOBILIARIO A MEDIDA</t>
  </si>
  <si>
    <r>
      <t xml:space="preserve">Recinto de paneles para formar: 
1 cámara de congelación de dimensiones aproximadas: 2100*2100*2600 mm
1 cámara de refrigeración de dimensiones aproximadas: 2400*2100*2600 mm
1 cámara de refrigeración de dimensiones aproximadas: 2400*2100*2600 mm
Aislamiento de espuma rígida de poliuretano
</t>
    </r>
    <r>
      <rPr>
        <sz val="9"/>
        <rFont val="Calibri"/>
        <family val="2"/>
        <scheme val="minor"/>
      </rPr>
      <t>Espesor mínimo del panel de cámara de congelado: 100mm
Espesor mínimo del panel de cámaras de refrigeración: 80mm</t>
    </r>
    <r>
      <rPr>
        <sz val="9"/>
        <color rgb="FF000000"/>
        <rFont val="Calibri"/>
        <family val="2"/>
        <scheme val="minor"/>
      </rPr>
      <t xml:space="preserve">
Reacción al fuego de paneles: B-S2,d0 
Acabado exterior e interior a definir por la propiedad
Puerta pivotante con marco y apertura izquierda con llave
Dimensiones de luz en cámara de congelado: 700*1900mm
Dimensiones de luz en cámara de refrigeración: 800*1900mm</t>
    </r>
  </si>
  <si>
    <t>Conjunto de indicador, columna y plataforma de pesaje con alcance de carga de 300Kg mínimo.
Funciones mínimas: peso, tara y acumulación, cuentapiezas.
Estructura y base en acero inoxidable.
Control de peso a mínimo, objetivo y máximo.
Dosificación para 1 producto y 2 velocidades
Patas regulables en altura.
Dimensiones aproximadas de base 600*800mm</t>
  </si>
  <si>
    <t>Mueble fabricado a medida con estructura de Acero inoxidable AISI 304 18/10 de 1,5 mm de espesor.
Encimera en chapa de acero inoxidable de 1,5mm.
Estructura en tubo de acero inoxidable 40x40 mm.
Peto trasero de 100mm mínimo en zonas en contacto con pared formado por pliegue de la misma chapa de encimera, doblado en radio para fácil limpieza, totalmente soldado y con cantos redondeados.
Bastidor compuesto por patas en tubo cuadrado pulido de 40x40 mm de acero inoxidable.
Pies regulables en altura para su nivelación.
Compuesto por:
- Fregadera 450x450 mm con faldón en frente de fregadera.
- Grifo monomando de codo de dos aguas serie monoblock 1/2" totalmente instalado (dimensiones 200x210)
- Pulsador de pie totalmente instalado y en funcionamiento.
- Perfil salva aguas.
- Balda baja.
- Zona de balda intermedia.
- Módulo para basura con laterales cerrados y puerta batiente con ventana
Dimensiones aproximadas: 2400x700x900 mm</t>
  </si>
  <si>
    <t>Mueble fabricado a medida con estructura de Acero inoxidable AISI 304 18/10 de 1,5 mm de espesor.
Encimera en chapa de acero inoxidable de 1,5mm.
Estructura en tubo de acero inoxidable 40x40 mm.
Peto trasero de 100mm mínimo en zonas en contacto con pared formado por pliegue de la misma chapa de encimera, doblado en radio para fácil limpieza, totalmente soldado y con cantos redondeados.
Bastidor compuesto por patas en tubo cuadrado pulido de 40x40 mm de acero inoxidable.
Pies regulables en altura para su nivelación.
Compuesto por balda baja y dos encastres para cocina de inducción (L01.03.04)
Dimensiones aproximadas: 1800x800x900 mm</t>
  </si>
  <si>
    <t>Mueble fabricado a medida con estructura de Acero inoxidable AISI 304 18/10 de 1,5 mm de espesor.
Encimera en chapa de acero inoxidable de 1,5mm.
Estructura en tubo de acero inoxidable 40x40 mm.
Peto trasero de 100mm mínimo en zonas en contacto con pared formado por pliegue de la misma chapa de encimera, doblado en radio para fácil limpieza, totalmente soldado y con cantos redondeados.
Bastidor compuesto por patas en tubo cuadrado pulido de 40x40 mm de acero inoxidable.
Pies regulables en altura para su nivelación.
Compuesto por:
-Fregadera 450x450 mm con faldón en frente fregadera.
- Grifo monomando de codo de dos aguas serie monoblock 1/2" totalmente instalado (dimensiones 200x210)
- Pulsador de pie totalmente instalado y en funcionamiento.
-Perfil salva aguas.
-Pulsador de rodilla.
-Balda baja.
-Módulo para basura con laterales cerrados y puerta batiente con ventana.
-Hueco para bajomostrador.
Dimensiones aproximadas: 2900x700x900 mm.</t>
  </si>
  <si>
    <t>Mueble fabricado a medida con estructura de Acero inoxidable AISI 304 18/10 de 1,5 mm de espesor.
Encimera en chapa de acero inoxidable de 1,5mm.
Estructura en tubo de acero inoxidable 40x40 mm.
Peto trasero de 100mm mínimo en zonas en contacto con pared formado por pliegue de la misma chapa de encimera, doblado en radio para fácil limpieza, totalmente soldado y con cantos redondeados.
Bastidor compuesto por patas en tubo cuadrado pulido de 40x40 mm de acero inoxidable.
Pies regulables en altura para su nivelación.
Compuesto por:
- Fregadera 450x450 mm con faldón en frente de fregadera.
- Grifo de ducha de sobremesa a dos aguas y gripo superior con entrada de agua 1/2", caudal de agua 17 litros/min. Dimensiones 450x1300mm
- Pulsador de pie totalmente instalado y en funcionamiento.
- Perfil salva aguas.
- Balda baja.
- Zona de balda intermedia.
- Módulo para basura con laterales cerrados y puerta batiente con ventana
Dimensiones aproximadas: 1600x700x900 mm</t>
  </si>
  <si>
    <t>Mueble fabricado a medida con estructura de Acero inoxidable AISI 304 18/10 de 1,5 mm de espesor.
Encimera en chapa de acero inoxidable de 1,5mm.
Estructura en tubo de acero inoxidable 40x40 mm.
Peto trasero de 100mm mínimo en zonas en contacto con pared formado por pliegue de la misma chapa de encimera, doblado en radio para fácil limpieza, totalmente soldado y con cantos redondeados.
Bastidor compuesto por patas en tubo cuadrado pulido de 40x40 mm de acero inoxidable.
Pies regulables en altura para su nivelación.
Compuesto por:
-Fregadera 500*500 mm con faldón frente fregadera.
- Grifo monomando de codo de dos aguas serie monoblock 1/2" totalmente instalado (dimensiones 200x210)
- Pulsador de pie totalmente instalado y en funcionamiento.
-Perfil salva aguas.
-Balda baja.
Dimensiones aproximadas 1800x700x900 mm.</t>
  </si>
  <si>
    <t>Envasadora con barra de soldadura doble, sin cables
Bomba de 20m3/h mínimo.
Sensor de control de vacío y control de descompresión
Presión máxima de vacío: 2 mbar
Sistema de apertura y cierre manual
Panel de mandos digital.
Programa de sellado de bolsas.
Carrocería y cuba de acero inox. 
Tapa amortiguada de policarbonato transparente
Opción de pausa.
Sistema de seguridad ante fallo de vacío y control de tiempo para cambio de aceite
Dimensiones aproximadas: 485x550x450mm
Potencia total aprox.: 750W 230V N + T</t>
  </si>
  <si>
    <t>Exterior en acero inoxidable AISI 304.
Interior con ángulos redondeados para facilitar la limpieza.
Estructura porta bandejas extraíble.
Contrapuerta embutida con burlete triple sustituible.
Sistema de calentamiento para evitar la acumulación de hielo.
Gama de temperatura aproximada +5/-40ºC
Abatimiento rápido hasta +3ºC en máximo 90 minutos
concelación ráòda jasta -18ºC en máximo 270 minutos
Sistema de condensación ventilada.
Sistema de evaporación forzada.
Capacidad mínima: 10 GN 1/1 o 600*400 mm
Distancia aproximada entre bandejas 65 mm.
Refrigerante R-452 A.
Controles con pantalla táctil.
Dimensiones aproximadas 850x900x1800mm
Potencia aprox.: 2800W 380v III N + T</t>
  </si>
  <si>
    <t xml:space="preserve">Máquina cortadora de fiambre fabricada en aleación especial de aluminio anodizado, higiénico y anticorrosivo.
Cortadora profesional con anillo, protector de cuchilla y bloqueo de carro.
Motor ventilado
Cuchilla de corte de diámetro mínimo 275mm.
Afilador incorporado de fácil montaje y manejo.
Regulación decimal del espesor de corte de 0 a 16 mm.
Plato montado sobre casquillos y rodamientos autolubricantes.
Fácil limpieza, sin necesidad de herramientas. 
Puntos de agarre desmontables y aptos para lavavajillas.
Transmisión mecánica por engranaje.
Dimensiones aproximadas: 620x440x390 mm.
Potencia aprox.: 2200W </t>
  </si>
  <si>
    <t>Armario de refrigeración de pescado de 1 puerta con guías y contenedores.
Construido interior y exterior en acero inoxidable AISI 304, con respaldo en chapa galvanizada.
Desagüe en interior de cámara.
Controlador de temperatura digital.
Puertas con tirador integrado y bisagra pivotante con bloque o de apertura.
Volumen mínimo de cámara: 550 L
Rango temperaturas aproximado: -2/+2º C
Dimensiones aproximadas 650x800x2200mm
Potencia aprox.: 2100W 230v N + T</t>
  </si>
  <si>
    <t>Capacidad aproximada de 10 bandejas tipo GN 1/1 con bastidores extraibles.
Distancia entre bandejas aproximada de 68mm
Cocción al vapor con temperaturas aproximadas entre 30ºC y 130ºC
Aire caliente con temperaturas aproximadas entre 30ºC y 300ºC
Combinación de vapor y aire caliente con temperaturas aproximadas entre 30ºC y 300ºC
Incluidos los accesorios específicos de cada técnica/ingrediente de cocina.
Control de clima interior del equipo y regulación de la humedad.
Herramienta de planificación y control inteligente automatizada.
Sistema de limpieza automática integrado.
Función de enfriamiento.
Sistema de humidificación.
Con grifo ducha, incluidos accesorios para alimentación de agua y desagüe totalmente instalados y en funcionamiento.
Iluminación LED en interior de la cámara de cocción
Conectividad por medio de puerto USB, puerto WIFI y puerto Ethernet
Sonda térmica con varios puntos de medición.
Puerta con triple cristal retroventilada y sistema de fácil limpieza.
Monitor a color y pantalla táctil.
Software de control en castellano.
Nº comidas aproximas al día: entre 80 y 150
Dimensiones aproximadas (mm) 850x850x1000mm
ELECTRICIDAD TENSION 3 NAC 400 V
POTENCIA 18 kW 400v
Incluyen todos los accesorios necesarios para su conexión:
- manguera de alimentación de agua
- tuberías de desagüe
- evacuación de vapor y vahos
- otros elementos necesarios para su correcto funcionamiento.</t>
  </si>
  <si>
    <t>Equipo multifunción con doble cuba incluidos accesorios específicos para cada tipo de ingrediente/técnica de cocina. 
División flexible del fondo de la cuba por zonas con diferentes temperaturas.
Cubas con fácil movilidad.
Sistema rápido de calentamiento de la base
Sensores en la base de la cuba para detectar la cantidad de carga, estado y tamaño de las comidas.
Gestión inteligente de la temperatura.
Llenado automatico por litros.
Vaciado del agua de cocción o de lavado directamente del desagüe de la cuba.
Incluidos los elementos necesarios para conexión de agua y desagüe.
Asistente de cocina inteligente es castellano, puerto ethernet para integrarse en la red existente totalmente instalado y en funcionamiento, incluida la configuración de software necesario para su manejo.
Control a través de la pantalla táctil con monitor a color TFT 
Software de control con símbolos de fácil comprensión y textos en castellano
Capacidad aproximada de las cubas 2x20dm3
Comidas aproximads: entre 50 y 100 diarias
Dimensiones aproximadas(mm) 1100x1000x500 mm
Potencia aprox.: 2100w 400V III N+T
Incluidos todos los accesorios necesario para su total instalación y correcto funcionamiento.</t>
  </si>
  <si>
    <t>Formacion e implantación del modelo con duración mínima de 40 horas de acuerdo con las especificaciones definias en las condiciones técnicas del pliego regulador y en coordinación con el centro.
Contenido teorico y práctico para un máximo de 10 personas con perfil profesional de cocinero y ayudante de cocina.</t>
  </si>
  <si>
    <t>Bajomostrador en acero inoxidable AISI 304.
2 puertas ciegas con tirador integrado de doble agarre y bisagra pivotante con bloqueo de apertura.
Contrapuerta embutida con burlete plano sustituible.
Patas en acero inoxidable, regulables en altura 130-180 mm aproximadamente.
Sistema de condensación forzada.
Sistema de evaporación con aire forzado.
Bandeja evaporativa con serpentín embutido.
Dimensiones estantes GN 1/1 (530x325)
Rango aproximado de temperaturas entre -2ºC y +8ºC
Dimensiones aproximadas (mm) 1.500x700x850 mm
ELECTRICIDAD TENSION 230V 1N+T</t>
  </si>
  <si>
    <t>Emulsionador con velocidad variable de 300 a 3500 rpm. aproximadamente
Cuba de aproximadamente 6 litros de acero inox.
Tapa hermética con brazo rascador.
Dispositivo magnético de seguridad y freno de motor.
Incluídas hojas dentadas de acero inoxidable, con capuchón desmontable.
Peso bruto aproximado 25kg</t>
  </si>
  <si>
    <t>Carro caliente de distribución de comidas construido en acero inoxidable AISI 18/10, con estructura y componentes reforzados.
Cuerpo hermético
Aristas interiores con curva sanitaria de amplio radio. 
Puertas dotadas de cierre con llave y apertura de 180º.
Guias y cremalleras extraibles. 
Separación entre guias de 53 o 70mm aproximadamente.
Incluidas parrillas y bandejas
Burlete de estanqueidad extraible.
Ruedas antisonoras de 125mm de diametro aproximado, 2 de ellas con freno.
Bloque calorico extraible, resistencias ventiladas.
Protección termica de seguridad.
Panel de control con interruptor de marcha luminoso y termometro/termostato digital regulable de 30ºC a 90ºC aproximadamente.
Numero de guias mínimo: 10GN1/1.
Dimensiones aproximadas (mm) 600*800*1200mm
Potencia aprox.: 2100W 230V 50-60Hz</t>
  </si>
  <si>
    <t>Estantería con estructura en aluminio anodizado y estantes con parrillas de polietileno alimentario en almacén diario.
Superficie ranurada excepto balda superior, que será lisa para apoyo estable de utensilios y otros elementos de cocina.
Pies de altura regulable.
Soportes con orificios a distancia constante para poder modificar la medida de los modelos estándar o incrementar con facilidad el número de estantes mediante pasadores.
Posibilidad de montaje en ángulo.
Parrillas de polietileno alimentario para estantes, pueden lavarse en lavavajillas.
Dimensiones aproximadas 2200*400*750 mm.</t>
  </si>
  <si>
    <t>Estantería con estructura en aluminio anodizado y estantes con parrillas de polietileno alimentario en almacén diario.
Superficie ranurada.
Pies de altura regulable.
Soportes con orificios a distancia constante para poder modificar la medida de los modelos estándar o incrementar con facilidad el número de estantes mediante pasadores.
Posibilidad de montaje en ángulo.
Parrillas de polietileno alimentario para estantes, lavables en lavavajillas.
Dimensiones aproximadas 1 x 3200*400*1750 mm</t>
  </si>
  <si>
    <t>Construido totalmente en acero inoxidable
Reducción de dispersiones térmicas.
Difusores de lavado embutidos en tubo de acero inoxidable y desmontables.
Equipado con bomba de aclarado.
Incluido:
-1 cesto de acero inoxidable y suplemento para 4 bandejas.
-Dosificador de detergente regulable.
-Condensador de vahos más bomba de vaciado
Dimensiones de la cesta: 780x700 mm.
Dimensiones aproximadas: 920x920x2000 mm.</t>
  </si>
  <si>
    <t>Estanterías con estructura en aluminio anodizado y estantes con parrillas de polietileno alimentario.
Superficie ranurada.
Pies de altura regulable.
Soportes con orificios a distancia constante para poder modificar la medida de los modelos estándar o incrementar con facilidad el número de estantes mediante pasadores.
Posibilidad de montaje en ángulo.
Parrillas de polietileno alimentario para estantes, pueden lavarse en lavavajillas.
Dimensiones aproximadas: 2600x400x1750 mm y 3600x400x1750 mm.</t>
  </si>
  <si>
    <t>Lavavajillas industrial con carga frontal sobre peana fabricada en acero inoxidable.
Altura de la entrada de bandejas a la misma que el mueble inox.
Incluida bomba de desagüe totalmente instalada y en funcionamiento.
Peana incluida en acero inoxidable con cantos redondeados
Puertas con asa integrada.
Carroceria de doble pared parcial, con angulos redondeados y guias de cestas embutidas.
Altura útil aproximada de 380mm
Panel de mandos electrónico con protección antihumedad
Inlcuido: Dosificardo de abrillantador, 1 cesta de vasos, 1 cesta mixta (platos) y 1 cesto pequeño para cubiertos
Dimensiones de las cestas: 500x500mm
Capacidad aproximada de la cuba: 14 litros
Varios ciclos de lavado de 120" aproximadamente
Producción aproximada: 30 / 24 / 17 cestos/hora
Capacidad cestas: 18 platos
Potencia aprox.: 3300W 230v 1N+T
Dimensiones aproximadas 580 x 640 x 850mm</t>
  </si>
  <si>
    <t>Lavadora industrial con capacidad de carga mínima 18/20Kg
Panel superior en acero inoxidable, paneles delantero y laterales en acero inoxidables o acabado a elegir por la propiedad. 
Acceso frontal a partes interiores para su reparación.
Tambor con volumen mínimo de 180l
Posibilidad de programar distintos ciclos de lavado.
Velocidad aproximada de centrifugado de 980 rpm
Puerta de apertura de 180º
Dimensiones aproximadas 970x970x1500
Potencia aprox.: 2000W 400V IIIN+T</t>
  </si>
  <si>
    <t>secadora industrial con capacidad aproximada de 26kg
Paneles con doble aislamiento térmico y acústico.
Diseño que permita facilitar sustitución de cualquier parte de la secadora.
Puerta de gran diámetro con doble cristal.
Inversión de giro del tambor por variador de frecuencia.
Programador de pantalla táctil con distintos programas.
Sensor de humedad.
Tambor de acero inoxidable con diámetro aproximado de 930mm
Volumen aproximado 520 litros.
Dimensiones máximas 965 de ancho x 1177 de fondo x 1915 de alto
Potencia aprox.: 1800W 400v III N + T.</t>
  </si>
  <si>
    <t>Mesa de doblado con tapa en panel fenólico de mínimo 12 mm sobre estructura de acero inoxidable.
Balda inferior en acero inoxidable
Cantos y esquinas redondeadas.
Patas con ruedas con bloqueo.
Dimensiones aproximadas 1600x1200x1002mm</t>
  </si>
  <si>
    <t>Mesa de planchado universal con plano calentado electricamente.
Caldera de 5 litros aproximadamente y ámplia autonomia de tiempo.
Bomba de alimentación de agua incluida.
Temperatura del plato regulable.
Incluye brazo maguero, pistola de vapor y plancha de mano.
Salida de vahos con diámetro 125 mm
Dimensiones aproximadas de mesa: 1200x400mm
Brazo aspirante con forma plancha-mangas calentada.
Control automático de la presión.
Dimensiones aproximadas 1500x400x950 mm
Potencia aprox.: 6000W 400v III N+T</t>
  </si>
  <si>
    <t>Carro perchero de 2 estantes.
Barra de soporte de acero inoxidable.
4 ruedas giratorias con parachoques, dos de ellas con freno.</t>
  </si>
  <si>
    <t>Carro estantería de transporte y distribución de ropa limpia de acero cromado con 6 estantes
4 ruedas con parachoques y 2 de ellas con freno
Pilares tubulares cromados Ø 25 mm mínimo
20 casilleros mínimo
Dimensiones aproximadas 1200x450x1700mm</t>
  </si>
  <si>
    <t>Estanterías con estructura en aluminio anodizado y estantes con parrillas de polietileno alimentario.
Superficie ranurada.
Pies de altura regulable.
Soportes con orificios a distancia constante para poder modificar la medida de los modelos estándar o incrementar con facilidad el número de estantes mediante pasadores.
Posibilidad de montaje en ángulo.
Parrillas de polietileno alimentario para estantes, lavable en lavavajillas.
Dimensiones aproximadas: 3500*400*1750 mm.</t>
  </si>
  <si>
    <t>Estanterías con estructura en aluminio anodizado y estantes con parrillas de polietileno alimentario o material equivalente.
Pies de altura regulable.
Soportes con orificios a distancia constante para poder modificar la medida de los modelos estándar o incrementar con facilidad el número de estantes mediante pasadores.
Posibilidad de montaje en ángulo.
Parrillas de polietileno alimentario o material equivalente para estantes.
Dimensiones aproximadas: 1900*400*1750mm. 2500*400*1750mm. 3700*400*1750mm.</t>
  </si>
  <si>
    <r>
      <rPr>
        <sz val="9"/>
        <color rgb="FF000000"/>
        <rFont val="Calibri"/>
        <family val="2"/>
      </rPr>
      <t>Banco con estructura en acero inoxidable y tableros fenólicos de 12mm, acabado a decidir por la propiedad.</t>
    </r>
    <r>
      <rPr>
        <b/>
        <sz val="9"/>
        <color rgb="FF000000"/>
        <rFont val="Calibri"/>
        <family val="2"/>
      </rPr>
      <t xml:space="preserve">
</t>
    </r>
    <r>
      <rPr>
        <sz val="9"/>
        <color rgb="FF000000"/>
        <rFont val="Calibri"/>
        <family val="2"/>
      </rPr>
      <t>Altura de 460mm y fondo de 300mm de fondo.
Largura en función del espacio disponible, aproximadamente 3000mm
2 ud en vestuarios 1, 2 y 3
1 ud en vestuario 4</t>
    </r>
  </si>
  <si>
    <t>Perchero de pared fabricado con tablero fenólico de 12mm y 6 perchas de acero inoxidable.
Longitud igual a la de los bancos. 
Acabado a decidir por la propiedad
2 ud en vestuarios 1, 2 y 3
1 ud en vestuario 4</t>
  </si>
  <si>
    <t>Taquillas de 2 puertas con 4 módulos fabricada íntegramente en panel fenólico con estructura interior estabilizadora y panel trasero perforado.
Espesores aproximados de los tableros: 10 mm en puertas, 8 mm en estantes y tapas, 3 mm en carcasa exterior (traseras y laterales)
Acabado a decidir por la propiedad.
Dimensiones totales1200mmx500mm
Altura aproximada de 1800mm sin incluir la altura de las patas.
Dimensiones de cada taquilla 300x500mm
Herrajes y bisagran en acero inoxidable
Altura regulable mediante patas 
Cerradura de cilindro con 3 puntos o cerradura para candado con 2 llaves.
2 ud en cada vestuario</t>
  </si>
  <si>
    <t>Taquillas de 2 puertas con 3 módulos fabricada íntegramente en panel fenólico con estructura interior estabilizadora y panel trasero perforado.
Espesores aproximados de los tableros: 10 mm en puertas, 8 mm en estantes y tapas, 3 mm en carcasa exterior (traseras y laterales)
Acabado a decidir por la propiedad.
Módulo de 6 taquillas con dimensiones totales 905mmx500mm
Altura aproximada de 1800mm sin incluir la altura de las patas
Dimensiones de cada taquilla 300x500
Herrajes y bisagran en acero inoxidable
Altura regulable mediante patas 
Cerradura de cilindro con 3 puntos o cerradura para candado con 2 llaves.
2 ud en vestuarios 1, 2 y 3
1 ud. en vestuario 4</t>
  </si>
  <si>
    <t>Estantería de acero pintado con pintura epoxi.
5 baldas para carga máxima de 100Kg.
Montaje sin tornillería con posibilidad de mover las baldas.
Estructura de perfiles de acero con niveles regulables.
Montantes con protectores para los pies.
Totalmente montada e instalada incluidos demás materiales u accesorios para su correcta colocación y anclaje a la pared.
Fondo aproximado de 400 x altura de 2000.
Ancho mínimo según planos.
Suministro mínimo de estanterías:
8 ml. en almacén personal
6 ml en almacén de ropa sucia
1 ml en almacén de limpieza de cocina
6 ml en almacén de servicios generales de PB
5 ml en almacenes de unidades de convivenca L, A y C
5 ml en almacenes de unidades de convivencia B y D</t>
  </si>
  <si>
    <t>Estantería metálica suspendida de 3 baldas provista de soportes de alta resistencia con regulador vertical.
Capacidad de carga máxima de 100 Kg.
Totalmente montada e instalada, incluido todo el material y accesorios necesarios para su correcta colocación y anclaje a pared.
Fondo aproximado de 400.
Ancho mínimo según planos.
Altura libre mínima por debajo de la estantería 1100mm
Altura  máxima de la ultima balda 2000mm.
3 ml en almacenes de unidades de convivencia L, A y C
2 ml en almacenes de unidades de convivencia B y D</t>
  </si>
  <si>
    <t>Estantería de acero pintado con pintura epoxi.
5 baldas para carga máxima de 100Kg.
Montaje sin tornillería con posibilidad de mover las baldas.
Estructura de perfiles de acero con niveles regulables.
Montantes con protectores para los pies.
Totalmente montada e instalada incluidos demás materiales u accesorios para su correcta colocación y anclaje a pared.
Dimensiones: fondo de 400 x altura de 2000 y ancho 1200mm.
1 ud en depósito de farmacia</t>
  </si>
  <si>
    <t>Silla multiusos apilable sin brazos. 
Estructura en acero cromado o lacado, asiento y respaldo de polipropileno.
Color a elegir por la propiedad. 
Dimensiones aproximadas 54 x 80 x 53 cm aprox.
Altura asiento 46cm.
12 ud en la sala de descanso del personal</t>
  </si>
  <si>
    <t>Mesa con patas de estructura metálica pintada en epoxi de color a decidir por la propiedad.
Encimera de tablero de fibra de alta densidad HPL de 100mm mínimo y color a decidir por la propiedad.
Totalmente montado, incluyendo adhesivos y demás materiales y accesorios para su correcta colocación
Medidas: 90x90x75 cm.
3 ud en sala de descanso del personal</t>
  </si>
  <si>
    <t>Mesa de trabajo de dimensiones aproximadas 160x80x73cm.
Estructura metálica pintada en epoxi de color a decidir por la propiedad.
Encimera de tablero laminado de 19mm de espesor mínimo con canto de PVC de 2mm en acabado a elegir por la propiedad.Totalmente montado. Incluidos montaje, adhesivos y demás materiales u accesorios para su correcta colocación.
1 ud en consulta médica
1 ud en botiquín-enfermería
2 ud en despacho de adminsitración
1 ud en despacho de trabajo social
1 ud en despacho de dirección
1 ud en despacho de coordinación
1 ud en despacho de cocina</t>
  </si>
  <si>
    <t xml:space="preserve">Mesa de trabajo de dimensiones aproximadas 120x60x73cm colocada en L con la mesa de escritorio de 160x80.
Estructura metálica pintada en epoxi de color a decidir por la propiedad.
Encimera de tablero laminado de 19mm de espesor mínimo con canto de PVC de 2mm en cacabado a elegir por la propiedad.Totalmente montado. Incluidos montaje, adhesivos y demás materiales u accesorios para su correcta colocación.
1 ud en despacho de dirección
</t>
  </si>
  <si>
    <t>Mesa de trabajo  de dimensiones aproximadas 120x80x73cm de alto.
Estructura metálica pintada en epoxi de color a decidir por la propiedad. 
Encimera de tablero laminado de 19mm, con acabado a decidir por la propiedad. Totalmente montado. Incluidos montaje, adhesivos y demás materiales u accesorios para su correcta colocación.
6 ud en sala de reuniones
3 ud en despacho de terpia
1 ud en cada control de las unidades de convivencia</t>
  </si>
  <si>
    <t>Cajonera rodante de 3 cajones de dimensiones aproximadas 40x60x51 cm de alto.
Acabado en tablero lamiando de 19mm de espesor mínimos con canto de PVC de 2mm, acabado a elegir por la propiedad.
Tiradores a decidir por la propiedad en frente de cajones y cerradura con llave amaestrada en el primer cajón.
Totalmente montado. Incluidos montaje, adhesivos y demás materiales u accesorios para su correcta colocación.
1 ud en consulta médica
1 ud en botiquín-enfermería
2 ud en despacho de adminsitración
1 ud en despacho de trabajo social
1 ud en despacho de dirección
1 ud en despacho de coordinación
1 ud en despacho de cocina</t>
  </si>
  <si>
    <t xml:space="preserve">Mesa con base tipo peana central y tubo en acero pintado epoxi con color a definir por la propiedad.
Encimera de tablero laminado de 19mm de espesor mínimo con canto de PVC de 2mm.
Diámetro 90cm y altura aproximada de 73cm
Acabado a decidir por la propiedad.
Totalmente montado. Incluidos montaje, adhesivos y demás materiales u accesorios para su correcta colocación.
1 ud en despacho de trabajador social
</t>
  </si>
  <si>
    <t>Mesa con base tipo peana central y tubo en acero pintado epoxi con color a definir por la propiedad.
Encimera de tablero laminado de 19mm de espesor mínimo con canto de PVC de 2mm.
Diámetro 120cm y altura aproximada de 73cm
Acabado a decidir por la propiedad.
Totalmente montado. Incluidos montaje, adhesivos y demás materiales u accesorios para su correcta colocación.
1 ud en despacho de dirección.</t>
  </si>
  <si>
    <t>Silla de trabajo con respaldo de malla técnica y elástica con marco perimetral, acabado tejido lavable. 
Soporte lumbar regulable en altura.
Asiento con soporte de inyección en polipropileno más goma espuma flexible de espesor medio de 55 mm. 
Asiento regulable en profundidad con posiciones distintas en un recorrido de aproximadamente 70 mm.
Regulación de altura de la silla por pistón oleo-neumático.
Reposabrazos fijados al asiento con soporte en poliamida y material superior de tacto agradable. 
Regulación en altura de los reposabrazos de 100 mm de recorrido aproximadamente, con varias posiciones de bloqueo.
Base con ruedas de 50mm.
Dimensiones aproximados : 65 x 61 x 97/106cm alto
Altura asiento: 40/49cm
1 ud en consulta medicina
1 un en botiquín-enfermería
2 ud en despacho de administración
1 ud en despacho de trabajo social
1 ud en despacho de dirección
1 ud en despacho de coordinación
1 ud en despacho de cocina
3 ud en despacho terapia de planta 1ª
2 ud en recepción</t>
  </si>
  <si>
    <t>Armario alto de melamina con el interior preparado para la regulación en altura de los estantes cada 25 cm aproximadamente. 
Trasera enrasada. 
Puertas con tiradores, bisagras de 110º de apertura y cerradura amaestrada. 
4 estantes interiores. 
Acabados a decidir por la propiedad. 
Totalmente montado, incluidos montaje, adhesivos y demás materiales u accesorios para su correcta colocación. 
Dimensiones aprox: 80 x 45 x 160cm alto
1 ud en dirección
1 ud en despacho de cocina
1 ud en despacho de terapia</t>
  </si>
  <si>
    <t>Armario alto de melamina con el interior preparado para la regulación en altura de los estantes cada 25 cm aproximadamente.
Trasera enrasada. 
Puertas bajas con tiradores, bisagras de 110º de apertura y cerradura amaestrada. 
1 estante interior y 2 estantes en parte superior 
Acabados a decidir por la propiedad. 
Totalmente montado, incluidos montaje, adhesivos y demás materiales u accesorios para su correcta colocación. 
Dimensiones aprox: 80 x 45 x 160cm alto
2 ud en sala de consulta medica
2 ud en botiquín-enfermería
2 ud en administración
1 ud en trabajo social
1 ud en dirección
1 ud en coordinación de planta baja</t>
  </si>
  <si>
    <t>Armario alto  de melamina con el interior preparado para la regulación en altura de los estantes cada 25 cm aproximadamente. 
Trasera enrasada. 
Totalmente montado, incluidos montaje, adhesivos y demás materiales u accesorios para su correcta colocación. 
Dimensiones: 80 x 45 x 160cm alto
3 ud en sala de reuniones</t>
  </si>
  <si>
    <t>Armario bajo  de melamina con el interior preparado para la regulación en altura de los estantes cada 25 cm aproximadamente. 
Trasera enrasada. 
Puertas con tiradores, bisagras de 110º de apertura y cerradura amaestrada. 
1 estante interior. 
Acabados a decidir por la propiedad. 
Totalmente montado, incluidos montaje, adhesivos y demás materiales u accesorios para su correcta colocación. 
Dimensiones: 80 x 45 x 71cm alto 
1 ud en sala de reuniones
2 ud en despacho de dirección
2 ud en despacho de terapia</t>
  </si>
  <si>
    <t xml:space="preserve">Mesa redonda de diámetro mínimo 55cm y altura máximas 75cm
Con estructura portante de un pie tipo peana en metal o madera.
Acabado de tapa en tablero de melamina de 19mm con cantos redondeados de alta calidad, color a decidir por la propiedad.
Totalmente montado, incluidos adhesivos y demás materiales u accesorios para su correcta colocación. 
1 ud por residente
</t>
  </si>
  <si>
    <t xml:space="preserve">Sillón con estructura de madera maciza con reposabrazos
Tapizado lavable
Altura aproximada de asiento: 46 cm
Altura mínima de respaldo 66 cm
Refuerzo en zona lumbar
1 ud por residente
</t>
  </si>
  <si>
    <t xml:space="preserve">Mesa redonda de diámetro 100cm y altura máximas 75cm
Estructura portante en metal o madera.
Acabado de tapa en tablero de malamina de 19mm con cantos redondeados de alta calidad, color a decidir por la propiedad.
Totalmente montado, incluidos adhesivos y demás materiales u accesorios para su correcta colocación.
1 ud en los salones pequeños (x5)
2 ud en los salones grandes (x3)
</t>
  </si>
  <si>
    <t xml:space="preserve">Silla con brazos para las mesas de los salones
Tejido lavable y resistente a las manchas. 
Altura aproximada del asiento: 46 cm
Altura aproximada del respado 40 cm.
Color a decidir por la propiedad.
4 ud en cada mesa de salón
</t>
  </si>
  <si>
    <t xml:space="preserve">Sillón relax orejero con respaldo abatible y asiento deslizante para no invadir el espacio trasero en posición reclinada.
Accionamiento manual.
Armazón interno de madera de alta resistencia.
Reposapiés articulado
Mecanismo relax de doble posición
Fácil limpieza de tapicería
Asiento contínuo
Medidas aproximadas: 70cm de ancho, 104cm de alto, 85cm de profundidad y 170cm de profundidad reclinada. 
Medidas aproximadas de asiento: 43cm de alto y 50 cm de ancho.
3 ud en cada salón pequeño (x5)
3 ud en cada salón grande (x3)
</t>
  </si>
  <si>
    <t xml:space="preserve">Sillón relax orejero con respaldo abatible y asiento deslizante para no invadir el espacio trasero en posición reclinada.
Accionamiento eléctrico
Armazón interno de madera de alta resistencia.
Reposapiés articulado
Mecanismo relax de doble posición
Fácil limpieza de tapicería
Asiento contínuo
Medidas aproximadas: 70cm de ancho, 104cm de alto, 85cm de profundidad y 170cm de profundidad reclinada. 
Medidas aproximadas de asiento: 43cm de alto y 50 cm de ancho.
Totalmente instalado y en perfecto funcionamiento.
3 ud en cada salón pequeño (x5)
3 ud en cada salón grande (x3)
</t>
  </si>
  <si>
    <t>Base de 4 patas de madera, metálica o material similar.
Tableros de primera calidad resistentes a rayaduras y manchas, limpiadores
Canteado pvc en alta presión. 
Acabado en color madera o a definir por la propiedad. 
Incluso protecciones en las patas que ayuden a evitar rayas, arañazos y ruidos, en plástico o goma.
Dimensiones  aproximada: 80 x 80 cm, 35cm de altura.
1 ud en cada salón</t>
  </si>
  <si>
    <t>Mueble de almacenaje tipo aparador con patas.
Realizado en madera y chapa en madera, con acabado barnizado mate
Zonas de puertas y cajones con tirador 
Mecanismo de las guías con cierre suave. 
Incluye estantes interiores
Acabados y tiradores a definir por la propiedad
Dimensiones aproximadas: 240 x 45 x 75cm alto 
1 ud en cada salón</t>
  </si>
  <si>
    <t xml:space="preserve">Silla con brazos para las mesas de los salones
Tejido lavable y resistente a las manchas. 
Altura aproximada del asiento: 46 cm
Altura aproximada del respado 40 cm.
Color a decidir por la propiedad.
4 ud. en cada mesa de comedor
</t>
  </si>
  <si>
    <t xml:space="preserve">Asiento y respaldo desenfundable.
Armazón de sillón y base de madera maciza de primera calidad y alta resistencia.
Suspensión mediante cinchas elásticas.
Relleno de espuma de poliuretano con densidad de 30Kg/m3 en el asiento y  entre 20Kg/m3 y 40Kg/m3 en el resto.
Tapizado con tela ignífuga, transpirable, antimanchas, lavable a 40º máquina, resistente a abrasión, antibacteriana y fungicida.
Acabado a definir por la propiedad
Cosido de tapizado reforzado
Medidas aproximadas: 120cm de ancho, 103cm de alto y 90cm de fondo.
1 ud en cada salón pequeño (x5)
2 ud en cada salón grande (x3)
</t>
  </si>
  <si>
    <t xml:space="preserve">Mesa de madera sin friso.
Uniones de las patas al tablero mediante pletina metálica atornillada dejando un hueco libre de 72 cm. para usuarios de sillas de ruedas.
Acabado estratificado de 19 mm, canteado en madera o en PVC de 2 mm de grosor.
Colas libres de formaldehído y de secado lento.
Barnices aplicados al agua e ignífugos.
Bordes y cantos redondeados para evitar daños.
Patas madera maciza.
Deslizadores en patas.
Medidas: 90x90x75 cm.
3 ud en los comedores pequeños (x2)
5 ud en los comedores grandes (x3)
</t>
  </si>
  <si>
    <t>Silla tipo Bow. Respaldo con interior formado por armazón metálico o madera de alta resistencia.
Forma ergonómica con refuerzo en zona lumbar y apoyo de brazos.
Estructura fija de 4 patas fabricadas en madera.
Tapizado resistente y lavable. 
Acabados a decidir por la propidad.  
Dimensiones máximas: 70 x 80 x 95 cm alto, altura asiento 47cm
4 ud en cada sala de estar (x4)</t>
  </si>
  <si>
    <t xml:space="preserve">Base de 4 patas de madera, metálica o material similar.
Tableros de primera calidad resistentes a rayaduras y manchas, limpiadores
Canteado pvc en alta presión. 
Acabado en color madera o a definir por la propiedad. 
Incluso protecciones en las patas que ayuden a evitar rayas, arañazos y ruidos, en plástico o goma.
Dimensiones  aproximada: 80 x 80 cm, 35cm de altura.
2 ud en cada sala de estar (x4)
</t>
  </si>
  <si>
    <t>Silla tipo Bow. Respaldo con interior formado por armazón metálico o madera de alta resistencia.
Forma ergonómica con refuerzo en zona lumbar y apoyo de brazos.
Estructura fija de 4 patas fabricadas en madera.
Tapizado resistente y lavable. 
Acabados a decidir por la propidad.  
Dimensiones máximas: 70 x 80 x 95 cm alto, altura asiento 47cm
6 ud en salas de espera de planta baja</t>
  </si>
  <si>
    <t xml:space="preserve">Mesa apilable de dimensiones mínimas 60x60.
Estructura metálica con pintura epoxi resistente a la corrosión y tablero en polipropileno o material similar.
Resistente a los rayos UV.
Resistente a rayaduras, manchas, limpiedores y condiciones climatológicas.
Color a definir por la propiedad.
Topes en patas regulables en altura.
Con altura bajo tablero de 72 cm y altura total de 75 cm aproximadamente.
2 ud en cada terraza de sala de estar (x4)
</t>
  </si>
  <si>
    <t xml:space="preserve">Mesa apilable de dimensiones mínimas 80x80.
Estructura metálica con pintura epoxi resistente a la corrosión y tablero en polipropileno o material similar.
Resistente a los rayos UV.
Resistente a rayaduras, manchas, limpiedores y condiciones climatológicas.
Color a definir por la propiedad.
Topes en patas regulables en altura.
Con altura bajo tablero de 72 cm y altura total de 75 cm aproximadamente.
1 ud en cada terraza de unidades de conviviencia (x5)
4 ud en solarium
</t>
  </si>
  <si>
    <t xml:space="preserve">Sillón de exterior con apoyabrazos de material sintético resistente a rayaduras, manchas, limpiadores y condiciones climatológicas.
Altura de asiento aproximada 44.
4 ud en cada terraza de unidades de conviviencia (x5)
8 ud en solarium
</t>
  </si>
  <si>
    <t>Decoración de paramentos de los espacios hogar de la residencia.
Totalmente montados e instalados, incluyendo adhesivos, anclajes y demás materiales o accesorios necesarios para su correcta colocación.
Alta resistencia, lavables, resistencia al fuego clase B-s1,d0
Mínimos a instalar:
- cabeceros de habitaciones
- salones grandes
- comedores</t>
  </si>
  <si>
    <t>PLACA INDUCCION con filtro de carbono integrado y sistema de recirculación del aire BORA o similar</t>
  </si>
  <si>
    <t xml:space="preserve">Cama cota0 tipo AERYS o similar
Cama sin cabecero y con piecero
Largo máximo de estructura 200 cm incluyendo el piecero
Colchón antiescaras de 90 cm y 15 cm de espesor con funda transpirable y lavable.
Estructura que permita elevar la cama dejando el espacio inferior libre para tareas de limpieza del suelo.
Freno centralizado al pie de la cama.
Altura variable aproximada de 24 a 80 cm
Elevador de reposa piernas con ángulos aproximados: 12° cremallera manual / Rotura de rodilla 26° (muslos) y 16° ajuste de pies por cremallera manual
Capacidad de elevación: Carga de trabajo segura: 220 kg.
Ruedas: Ø 100 mm con freno en mecanismo central.
Peso máximo paciente: 165 Kg
Mando a distancia
Posibilidad de bloquear el movimiento.
</t>
  </si>
  <si>
    <r>
      <t xml:space="preserve">Cortina compuesta de visillo translúcido para huecos de ventanas en estancias de </t>
    </r>
    <r>
      <rPr>
        <b/>
        <sz val="9"/>
        <color rgb="FF000000"/>
        <rFont val="Calibri"/>
        <family val="2"/>
        <scheme val="minor"/>
      </rPr>
      <t>2,50 mts</t>
    </r>
    <r>
      <rPr>
        <sz val="9"/>
        <color rgb="FF000000"/>
        <rFont val="Calibri"/>
        <family val="2"/>
        <scheme val="minor"/>
      </rPr>
      <t xml:space="preserve"> de altura fabricados en material ignifugo y apto para uso sanitario (antibacteriano, antimoho, ntivírico, lavable a 60º ) con proporción de  2,80 metros de tela de vuelo en riel de aluminio blanco. 
Colores a elegir por la propiedad. 
Composición 100% poliéster, 102 gr/m2 gramaje mínimo, tipo de confección a pliegues. 
Incluye manual de confección y colocación de las cortinas. 
Incluidos montaje, tacos, ganchos y demás accesorios.
Todas la medidas se comprobarán in situ.  
Según planos. 
Todos los elementos que componen este lote se realizarán con materiales y colores similares para dar al conjunto una sensación de hogar, homogénea y cálida.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</si>
</sst>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00\ [$€-C0A]_-;\-* #,##0.00\ [$€-C0A]_-;_-* &quot;-&quot;??\ [$€-C0A]_-;_-@_-"/>
  </numFmts>
  <fonts count="14" x14ac:knownFonts="1">
    <font>
      <sz val="11"/>
      <color theme="1"/>
      <name val="Calibri"/>
      <family val="2"/>
    </font>
    <font>
      <sz val="10"/>
      <color rgb="FF000000"/>
      <name val="Times New Roman"/>
      <charset val="204"/>
    </font>
    <font>
      <sz val="10"/>
      <color rgb="FF000000"/>
      <name val="Calibri"/>
      <family val="2"/>
      <scheme val="minor"/>
    </font>
    <font>
      <u/>
      <sz val="11"/>
      <color theme="10"/>
      <name val="Calibri"/>
      <family val="2"/>
    </font>
    <font>
      <sz val="9"/>
      <name val="Calibri"/>
      <family val="2"/>
      <scheme val="minor"/>
    </font>
    <font>
      <b/>
      <sz val="9"/>
      <name val="Calibri"/>
      <family val="2"/>
      <scheme val="minor"/>
    </font>
    <font>
      <sz val="9"/>
      <color rgb="FF000000"/>
      <name val="Calibri"/>
      <family val="2"/>
      <scheme val="minor"/>
    </font>
    <font>
      <sz val="9"/>
      <color rgb="FFFF0000"/>
      <name val="Calibri"/>
      <family val="2"/>
      <scheme val="minor"/>
    </font>
    <font>
      <b/>
      <sz val="9"/>
      <color rgb="FF000000"/>
      <name val="Calibri"/>
      <family val="2"/>
      <scheme val="minor"/>
    </font>
    <font>
      <b/>
      <sz val="9"/>
      <color rgb="FF000000"/>
      <name val="Calibri"/>
      <family val="2"/>
    </font>
    <font>
      <sz val="9"/>
      <color rgb="FF000000"/>
      <name val="Calibri"/>
      <family val="2"/>
    </font>
    <font>
      <u/>
      <sz val="9"/>
      <color theme="10"/>
      <name val="Calibri"/>
      <family val="2"/>
    </font>
    <font>
      <u/>
      <sz val="9"/>
      <color theme="10"/>
      <name val="Calibri"/>
      <family val="2"/>
      <scheme val="minor"/>
    </font>
    <font>
      <b/>
      <sz val="9"/>
      <name val="Calibri"/>
      <family val="2"/>
    </font>
  </fonts>
  <fills count="3">
    <fill>
      <patternFill patternType="none"/>
    </fill>
    <fill>
      <patternFill patternType="gray125"/>
    </fill>
    <fill>
      <patternFill patternType="solid">
        <fgColor theme="2" tint="-9.9978637043366805E-2"/>
        <bgColor indexed="64"/>
      </patternFill>
    </fill>
  </fills>
  <borders count="12">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s>
  <cellStyleXfs count="3">
    <xf numFmtId="0" fontId="0" fillId="0" borderId="0"/>
    <xf numFmtId="0" fontId="1" fillId="0" borderId="0"/>
    <xf numFmtId="0" fontId="3" fillId="0" borderId="0" applyNumberFormat="0" applyFill="0" applyBorder="0" applyAlignment="0" applyProtection="0"/>
  </cellStyleXfs>
  <cellXfs count="141">
    <xf numFmtId="0" fontId="0" fillId="0" borderId="0" xfId="0"/>
    <xf numFmtId="0" fontId="4" fillId="0" borderId="0" xfId="0" applyFont="1" applyFill="1" applyBorder="1" applyAlignment="1">
      <alignment horizontal="left" vertical="top" wrapText="1"/>
    </xf>
    <xf numFmtId="0" fontId="6" fillId="0" borderId="0" xfId="1" applyFont="1" applyFill="1" applyBorder="1" applyAlignment="1" applyProtection="1">
      <alignment horizontal="center" vertical="top" wrapText="1" readingOrder="1"/>
      <protection locked="0"/>
    </xf>
    <xf numFmtId="0" fontId="6" fillId="0" borderId="0" xfId="1" applyFont="1" applyFill="1" applyBorder="1" applyAlignment="1" applyProtection="1">
      <alignment horizontal="left" vertical="top" wrapText="1" readingOrder="1"/>
      <protection locked="0"/>
    </xf>
    <xf numFmtId="0" fontId="6" fillId="0" borderId="0" xfId="1" applyFont="1" applyFill="1" applyBorder="1" applyAlignment="1" applyProtection="1">
      <alignment horizontal="left" vertical="top" readingOrder="1"/>
      <protection locked="0"/>
    </xf>
    <xf numFmtId="0" fontId="7" fillId="0" borderId="0" xfId="1" applyFont="1" applyFill="1" applyBorder="1" applyAlignment="1" applyProtection="1">
      <alignment horizontal="left" vertical="top" readingOrder="1"/>
      <protection locked="0"/>
    </xf>
    <xf numFmtId="0" fontId="6" fillId="0" borderId="2" xfId="1" applyFont="1" applyFill="1" applyBorder="1" applyAlignment="1" applyProtection="1">
      <alignment horizontal="center" vertical="top" wrapText="1" readingOrder="1"/>
      <protection locked="0"/>
    </xf>
    <xf numFmtId="0" fontId="8" fillId="0" borderId="3" xfId="1" applyFont="1" applyFill="1" applyBorder="1" applyAlignment="1" applyProtection="1">
      <alignment horizontal="left" vertical="top" wrapText="1" readingOrder="1"/>
      <protection locked="0"/>
    </xf>
    <xf numFmtId="0" fontId="6" fillId="0" borderId="4" xfId="1" applyFont="1" applyFill="1" applyBorder="1" applyAlignment="1" applyProtection="1">
      <alignment horizontal="left" vertical="top" wrapText="1" readingOrder="1"/>
      <protection locked="0"/>
    </xf>
    <xf numFmtId="0" fontId="6" fillId="0" borderId="5" xfId="1" applyFont="1" applyFill="1" applyBorder="1" applyAlignment="1" applyProtection="1">
      <alignment horizontal="center" vertical="top" wrapText="1" readingOrder="1"/>
      <protection locked="0"/>
    </xf>
    <xf numFmtId="0" fontId="6" fillId="0" borderId="1" xfId="1" applyFont="1" applyFill="1" applyBorder="1" applyAlignment="1" applyProtection="1">
      <alignment horizontal="left" vertical="top" wrapText="1" readingOrder="1"/>
      <protection locked="0"/>
    </xf>
    <xf numFmtId="0" fontId="6" fillId="0" borderId="6" xfId="1" applyFont="1" applyFill="1" applyBorder="1" applyAlignment="1" applyProtection="1">
      <alignment horizontal="left" vertical="top" wrapText="1" readingOrder="1"/>
      <protection locked="0"/>
    </xf>
    <xf numFmtId="0" fontId="6" fillId="0" borderId="7" xfId="1" applyFont="1" applyFill="1" applyBorder="1" applyAlignment="1" applyProtection="1">
      <alignment horizontal="center" vertical="top" wrapText="1" readingOrder="1"/>
      <protection locked="0"/>
    </xf>
    <xf numFmtId="0" fontId="6" fillId="0" borderId="8" xfId="1" applyFont="1" applyFill="1" applyBorder="1" applyAlignment="1" applyProtection="1">
      <alignment horizontal="left" vertical="top" wrapText="1" readingOrder="1"/>
      <protection locked="0"/>
    </xf>
    <xf numFmtId="0" fontId="6" fillId="0" borderId="9" xfId="1" applyFont="1" applyFill="1" applyBorder="1" applyAlignment="1" applyProtection="1">
      <alignment horizontal="left" vertical="top" wrapText="1" readingOrder="1"/>
      <protection locked="0"/>
    </xf>
    <xf numFmtId="0" fontId="8" fillId="0" borderId="8" xfId="1" applyFont="1" applyFill="1" applyBorder="1" applyAlignment="1" applyProtection="1">
      <alignment horizontal="left" vertical="top" wrapText="1" readingOrder="1"/>
      <protection locked="0"/>
    </xf>
    <xf numFmtId="0" fontId="5" fillId="0" borderId="3" xfId="1" applyFont="1" applyFill="1" applyBorder="1" applyAlignment="1" applyProtection="1">
      <alignment horizontal="left" vertical="top" wrapText="1" readingOrder="1"/>
      <protection locked="0"/>
    </xf>
    <xf numFmtId="0" fontId="4" fillId="0" borderId="1" xfId="1" applyFont="1" applyFill="1" applyBorder="1" applyAlignment="1" applyProtection="1">
      <alignment horizontal="left" vertical="top" wrapText="1" readingOrder="1"/>
      <protection locked="0"/>
    </xf>
    <xf numFmtId="0" fontId="8" fillId="2" borderId="7" xfId="1" applyFont="1" applyFill="1" applyBorder="1" applyAlignment="1" applyProtection="1">
      <alignment horizontal="center" vertical="top" wrapText="1" readingOrder="1"/>
      <protection locked="0"/>
    </xf>
    <xf numFmtId="0" fontId="8" fillId="2" borderId="8" xfId="1" applyFont="1" applyFill="1" applyBorder="1" applyAlignment="1" applyProtection="1">
      <alignment horizontal="left" vertical="top" wrapText="1" readingOrder="1"/>
      <protection locked="0"/>
    </xf>
    <xf numFmtId="0" fontId="8" fillId="2" borderId="9" xfId="1" applyFont="1" applyFill="1" applyBorder="1" applyAlignment="1" applyProtection="1">
      <alignment horizontal="left" vertical="top" wrapText="1" readingOrder="1"/>
      <protection locked="0"/>
    </xf>
    <xf numFmtId="0" fontId="6" fillId="0" borderId="0" xfId="1" applyFont="1" applyFill="1" applyBorder="1" applyAlignment="1">
      <alignment horizontal="center" vertical="top" wrapText="1"/>
    </xf>
    <xf numFmtId="0" fontId="6" fillId="0" borderId="0" xfId="1" applyFont="1" applyFill="1" applyBorder="1" applyAlignment="1">
      <alignment horizontal="left" vertical="top" wrapText="1"/>
    </xf>
    <xf numFmtId="164" fontId="6" fillId="0" borderId="0" xfId="1" applyNumberFormat="1" applyFont="1" applyFill="1" applyBorder="1" applyAlignment="1">
      <alignment horizontal="left" vertical="top" wrapText="1"/>
    </xf>
    <xf numFmtId="0" fontId="6" fillId="0" borderId="0" xfId="1" applyFont="1" applyFill="1" applyBorder="1" applyAlignment="1">
      <alignment horizontal="left" vertical="top"/>
    </xf>
    <xf numFmtId="0" fontId="6" fillId="0" borderId="3" xfId="1" applyFont="1" applyFill="1" applyBorder="1" applyAlignment="1">
      <alignment horizontal="left" vertical="top" wrapText="1"/>
    </xf>
    <xf numFmtId="0" fontId="6" fillId="0" borderId="4" xfId="1" applyFont="1" applyFill="1" applyBorder="1" applyAlignment="1">
      <alignment horizontal="left" vertical="top" wrapText="1"/>
    </xf>
    <xf numFmtId="0" fontId="6" fillId="0" borderId="5" xfId="1" applyFont="1" applyFill="1" applyBorder="1" applyAlignment="1">
      <alignment horizontal="center" vertical="top" wrapText="1"/>
    </xf>
    <xf numFmtId="0" fontId="6" fillId="0" borderId="1" xfId="1" applyFont="1" applyFill="1" applyBorder="1" applyAlignment="1">
      <alignment horizontal="left" vertical="top" wrapText="1"/>
    </xf>
    <xf numFmtId="0" fontId="6" fillId="0" borderId="6" xfId="1" applyFont="1" applyFill="1" applyBorder="1" applyAlignment="1">
      <alignment horizontal="left" vertical="top" wrapText="1"/>
    </xf>
    <xf numFmtId="0" fontId="8" fillId="0" borderId="3" xfId="1" applyFont="1" applyFill="1" applyBorder="1" applyAlignment="1">
      <alignment horizontal="left" vertical="top" wrapText="1"/>
    </xf>
    <xf numFmtId="0" fontId="6" fillId="0" borderId="7" xfId="1" applyFont="1" applyFill="1" applyBorder="1" applyAlignment="1">
      <alignment horizontal="center" vertical="top" wrapText="1"/>
    </xf>
    <xf numFmtId="0" fontId="6" fillId="0" borderId="9" xfId="1" applyFont="1" applyFill="1" applyBorder="1" applyAlignment="1">
      <alignment horizontal="left" vertical="top" wrapText="1"/>
    </xf>
    <xf numFmtId="0" fontId="8" fillId="2" borderId="7" xfId="1" applyFont="1" applyFill="1" applyBorder="1" applyAlignment="1">
      <alignment horizontal="center" vertical="center" wrapText="1"/>
    </xf>
    <xf numFmtId="0" fontId="8" fillId="2" borderId="8" xfId="1" applyFont="1" applyFill="1" applyBorder="1" applyAlignment="1">
      <alignment horizontal="left" vertical="center" wrapText="1"/>
    </xf>
    <xf numFmtId="0" fontId="8" fillId="2" borderId="9" xfId="1" applyFont="1" applyFill="1" applyBorder="1" applyAlignment="1">
      <alignment horizontal="center" vertical="center" wrapText="1"/>
    </xf>
    <xf numFmtId="0" fontId="6" fillId="0" borderId="0" xfId="1" applyFont="1" applyFill="1" applyBorder="1" applyAlignment="1">
      <alignment horizontal="center" vertical="center" wrapText="1"/>
    </xf>
    <xf numFmtId="0" fontId="11" fillId="0" borderId="0" xfId="2" applyFont="1" applyFill="1" applyBorder="1" applyAlignment="1">
      <alignment vertical="top" wrapText="1"/>
    </xf>
    <xf numFmtId="0" fontId="11" fillId="0" borderId="0" xfId="2" applyFont="1" applyFill="1" applyBorder="1" applyAlignment="1">
      <alignment horizontal="center" vertical="top" wrapText="1"/>
    </xf>
    <xf numFmtId="0" fontId="6" fillId="0" borderId="0" xfId="0" applyFont="1" applyFill="1" applyBorder="1" applyAlignment="1">
      <alignment vertical="top" wrapText="1"/>
    </xf>
    <xf numFmtId="0" fontId="6" fillId="0" borderId="0" xfId="1" applyFont="1" applyFill="1" applyBorder="1" applyAlignment="1">
      <alignment vertical="top" wrapText="1"/>
    </xf>
    <xf numFmtId="0" fontId="6" fillId="0" borderId="0" xfId="1" applyFont="1" applyFill="1" applyBorder="1" applyAlignment="1">
      <alignment horizontal="right" vertical="top" wrapText="1"/>
    </xf>
    <xf numFmtId="0" fontId="8" fillId="2" borderId="9" xfId="1" applyFont="1" applyFill="1" applyBorder="1" applyAlignment="1">
      <alignment horizontal="right" vertical="center" wrapText="1"/>
    </xf>
    <xf numFmtId="0" fontId="6" fillId="0" borderId="9" xfId="1" applyFont="1" applyFill="1" applyBorder="1" applyAlignment="1">
      <alignment horizontal="right" vertical="top" wrapText="1"/>
    </xf>
    <xf numFmtId="0" fontId="6" fillId="0" borderId="4" xfId="0" applyFont="1" applyFill="1" applyBorder="1" applyAlignment="1">
      <alignment horizontal="right" vertical="top" wrapText="1"/>
    </xf>
    <xf numFmtId="0" fontId="6" fillId="0" borderId="6" xfId="0" applyFont="1" applyFill="1" applyBorder="1" applyAlignment="1">
      <alignment horizontal="right" vertical="top" wrapText="1"/>
    </xf>
    <xf numFmtId="0" fontId="6" fillId="0" borderId="6" xfId="1" applyFont="1" applyFill="1" applyBorder="1" applyAlignment="1">
      <alignment horizontal="right" vertical="top" wrapText="1"/>
    </xf>
    <xf numFmtId="0" fontId="6" fillId="0" borderId="4" xfId="1" applyFont="1" applyFill="1" applyBorder="1" applyAlignment="1">
      <alignment horizontal="right" vertical="top" wrapText="1"/>
    </xf>
    <xf numFmtId="0" fontId="6" fillId="0" borderId="5" xfId="1" applyFont="1" applyFill="1" applyBorder="1" applyAlignment="1">
      <alignment horizontal="left" vertical="top" wrapText="1"/>
    </xf>
    <xf numFmtId="0" fontId="12" fillId="0" borderId="0" xfId="2" applyFont="1" applyFill="1" applyBorder="1" applyAlignment="1">
      <alignment vertical="top" wrapText="1"/>
    </xf>
    <xf numFmtId="0" fontId="6" fillId="0" borderId="0" xfId="0" applyFont="1" applyFill="1" applyBorder="1" applyAlignment="1">
      <alignment horizontal="center" vertical="top" wrapText="1"/>
    </xf>
    <xf numFmtId="0" fontId="6" fillId="0" borderId="9" xfId="0" applyFont="1" applyFill="1" applyBorder="1" applyAlignment="1">
      <alignment horizontal="right" vertical="top" wrapText="1"/>
    </xf>
    <xf numFmtId="0" fontId="6" fillId="0" borderId="6" xfId="0" applyFont="1" applyFill="1" applyBorder="1" applyAlignment="1">
      <alignment horizontal="left" vertical="top" wrapText="1"/>
    </xf>
    <xf numFmtId="0" fontId="6" fillId="0" borderId="4" xfId="0" applyFont="1" applyFill="1" applyBorder="1" applyAlignment="1">
      <alignment horizontal="left" vertical="top" wrapText="1"/>
    </xf>
    <xf numFmtId="0" fontId="6" fillId="0" borderId="9" xfId="1" applyFont="1" applyFill="1" applyBorder="1" applyAlignment="1">
      <alignment vertical="top" wrapText="1"/>
    </xf>
    <xf numFmtId="0" fontId="6" fillId="0" borderId="4" xfId="0" applyFont="1" applyFill="1" applyBorder="1" applyAlignment="1">
      <alignment vertical="top" wrapText="1"/>
    </xf>
    <xf numFmtId="0" fontId="6" fillId="0" borderId="6" xfId="0" applyFont="1" applyFill="1" applyBorder="1" applyAlignment="1">
      <alignment vertical="top" wrapText="1"/>
    </xf>
    <xf numFmtId="0" fontId="5" fillId="0" borderId="8" xfId="1" applyFont="1" applyFill="1" applyBorder="1" applyAlignment="1">
      <alignment horizontal="left" vertical="top" wrapText="1"/>
    </xf>
    <xf numFmtId="0" fontId="6" fillId="0" borderId="2" xfId="0" applyFont="1" applyFill="1" applyBorder="1" applyAlignment="1">
      <alignment horizontal="center" vertical="top" wrapText="1"/>
    </xf>
    <xf numFmtId="0" fontId="9" fillId="0" borderId="3" xfId="0" applyFont="1" applyFill="1" applyBorder="1" applyAlignment="1">
      <alignment horizontal="left" vertical="top" wrapText="1"/>
    </xf>
    <xf numFmtId="0" fontId="6" fillId="0" borderId="5" xfId="0" applyFont="1" applyFill="1" applyBorder="1" applyAlignment="1">
      <alignment horizontal="center" vertical="top" wrapText="1"/>
    </xf>
    <xf numFmtId="0" fontId="10" fillId="0" borderId="1" xfId="0" applyFont="1" applyFill="1" applyBorder="1" applyAlignment="1">
      <alignment horizontal="left" vertical="top" wrapText="1"/>
    </xf>
    <xf numFmtId="0" fontId="9" fillId="0" borderId="3" xfId="0" applyFont="1" applyFill="1" applyBorder="1" applyAlignment="1">
      <alignment horizontal="left" vertical="center" wrapText="1"/>
    </xf>
    <xf numFmtId="0" fontId="9" fillId="0" borderId="1" xfId="0" applyFont="1" applyFill="1" applyBorder="1" applyAlignment="1">
      <alignment horizontal="left" vertical="top" wrapText="1"/>
    </xf>
    <xf numFmtId="0" fontId="10" fillId="0" borderId="1" xfId="0" applyFont="1" applyFill="1" applyBorder="1" applyAlignment="1">
      <alignment horizontal="left" vertical="center" wrapText="1"/>
    </xf>
    <xf numFmtId="0" fontId="8" fillId="0" borderId="3" xfId="0" applyFont="1" applyFill="1" applyBorder="1" applyAlignment="1">
      <alignment horizontal="left" vertical="top" wrapText="1"/>
    </xf>
    <xf numFmtId="0" fontId="6" fillId="0" borderId="1" xfId="0" applyFont="1" applyFill="1" applyBorder="1" applyAlignment="1">
      <alignment horizontal="left" vertical="top" wrapText="1"/>
    </xf>
    <xf numFmtId="0" fontId="8" fillId="0" borderId="8" xfId="1" applyFont="1" applyFill="1" applyBorder="1" applyAlignment="1">
      <alignment horizontal="left" vertical="top" wrapText="1"/>
    </xf>
    <xf numFmtId="0" fontId="6" fillId="0" borderId="2" xfId="1" applyFont="1" applyFill="1" applyBorder="1" applyAlignment="1">
      <alignment horizontal="left" vertical="top" wrapText="1"/>
    </xf>
    <xf numFmtId="0" fontId="8" fillId="0" borderId="3" xfId="0" applyFont="1" applyFill="1" applyBorder="1" applyAlignment="1">
      <alignment horizontal="left" vertical="center" wrapText="1"/>
    </xf>
    <xf numFmtId="0" fontId="6" fillId="0" borderId="1" xfId="0" applyFont="1" applyFill="1" applyBorder="1" applyAlignment="1">
      <alignment horizontal="left" vertical="center" wrapText="1"/>
    </xf>
    <xf numFmtId="0" fontId="6" fillId="0" borderId="7" xfId="0" applyFont="1" applyFill="1" applyBorder="1" applyAlignment="1">
      <alignment horizontal="center" vertical="top" wrapText="1"/>
    </xf>
    <xf numFmtId="0" fontId="8" fillId="0" borderId="8" xfId="0" applyFont="1" applyFill="1" applyBorder="1" applyAlignment="1">
      <alignment horizontal="left" vertical="center" wrapText="1"/>
    </xf>
    <xf numFmtId="0" fontId="4" fillId="0" borderId="1" xfId="0" applyFont="1" applyFill="1" applyBorder="1" applyAlignment="1">
      <alignment horizontal="left" vertical="top" wrapText="1"/>
    </xf>
    <xf numFmtId="0" fontId="5" fillId="0" borderId="3" xfId="0" applyFont="1" applyFill="1" applyBorder="1" applyAlignment="1">
      <alignment horizontal="left" vertical="top" wrapText="1"/>
    </xf>
    <xf numFmtId="0" fontId="4" fillId="0" borderId="10" xfId="0" applyFont="1" applyFill="1" applyBorder="1" applyAlignment="1">
      <alignment horizontal="left" vertical="top" wrapText="1"/>
    </xf>
    <xf numFmtId="0" fontId="8" fillId="2" borderId="0" xfId="1" applyFont="1" applyFill="1" applyBorder="1" applyAlignment="1">
      <alignment horizontal="center" vertical="center" wrapText="1"/>
    </xf>
    <xf numFmtId="0" fontId="8" fillId="2" borderId="7" xfId="1" applyFont="1" applyFill="1" applyBorder="1" applyAlignment="1">
      <alignment horizontal="left" vertical="center" wrapText="1"/>
    </xf>
    <xf numFmtId="0" fontId="8" fillId="0" borderId="2" xfId="0" applyFont="1" applyFill="1" applyBorder="1" applyAlignment="1">
      <alignment horizontal="left" vertical="top" wrapText="1"/>
    </xf>
    <xf numFmtId="0" fontId="6" fillId="0" borderId="5" xfId="0" applyFont="1" applyFill="1" applyBorder="1" applyAlignment="1">
      <alignment horizontal="left" vertical="top" wrapText="1"/>
    </xf>
    <xf numFmtId="0" fontId="6" fillId="0" borderId="0" xfId="0" applyFont="1" applyFill="1" applyBorder="1" applyAlignment="1">
      <alignment horizontal="left" vertical="top" wrapText="1"/>
    </xf>
    <xf numFmtId="0" fontId="8" fillId="2" borderId="0" xfId="1" applyFont="1" applyFill="1" applyBorder="1" applyAlignment="1" applyProtection="1">
      <alignment horizontal="center" vertical="top" wrapText="1"/>
      <protection locked="0"/>
    </xf>
    <xf numFmtId="0" fontId="8" fillId="2" borderId="0" xfId="1" applyFont="1" applyFill="1" applyBorder="1" applyAlignment="1" applyProtection="1">
      <alignment horizontal="left" vertical="top" wrapText="1"/>
      <protection locked="0"/>
    </xf>
    <xf numFmtId="0" fontId="6" fillId="0" borderId="0" xfId="1" applyFont="1" applyFill="1" applyBorder="1" applyAlignment="1" applyProtection="1">
      <alignment horizontal="center" vertical="top" wrapText="1"/>
      <protection locked="0"/>
    </xf>
    <xf numFmtId="0" fontId="8" fillId="0" borderId="0" xfId="1" applyFont="1" applyFill="1" applyBorder="1" applyAlignment="1" applyProtection="1">
      <alignment horizontal="left" vertical="top" wrapText="1"/>
      <protection locked="0"/>
    </xf>
    <xf numFmtId="0" fontId="6" fillId="0" borderId="0" xfId="1" applyFont="1" applyFill="1" applyBorder="1" applyAlignment="1" applyProtection="1">
      <alignment horizontal="left" vertical="top" wrapText="1"/>
      <protection locked="0"/>
    </xf>
    <xf numFmtId="0" fontId="6" fillId="0" borderId="2" xfId="1" applyFont="1" applyFill="1" applyBorder="1" applyAlignment="1" applyProtection="1">
      <alignment horizontal="center" vertical="top" wrapText="1"/>
      <protection locked="0"/>
    </xf>
    <xf numFmtId="0" fontId="8" fillId="0" borderId="3" xfId="1" applyFont="1" applyFill="1" applyBorder="1" applyAlignment="1" applyProtection="1">
      <alignment horizontal="left" vertical="top" wrapText="1"/>
      <protection locked="0"/>
    </xf>
    <xf numFmtId="0" fontId="6" fillId="0" borderId="4" xfId="1" applyFont="1" applyFill="1" applyBorder="1" applyAlignment="1" applyProtection="1">
      <alignment horizontal="left" vertical="top" wrapText="1"/>
      <protection locked="0"/>
    </xf>
    <xf numFmtId="0" fontId="6" fillId="0" borderId="5" xfId="1" applyFont="1" applyFill="1" applyBorder="1" applyAlignment="1" applyProtection="1">
      <alignment horizontal="center" vertical="top" wrapText="1"/>
      <protection locked="0"/>
    </xf>
    <xf numFmtId="0" fontId="6" fillId="0" borderId="1" xfId="1" applyFont="1" applyFill="1" applyBorder="1" applyAlignment="1" applyProtection="1">
      <alignment horizontal="left" vertical="top" wrapText="1"/>
      <protection locked="0"/>
    </xf>
    <xf numFmtId="0" fontId="6" fillId="0" borderId="6" xfId="1" applyFont="1" applyFill="1" applyBorder="1" applyAlignment="1" applyProtection="1">
      <alignment horizontal="left" vertical="top" wrapText="1"/>
      <protection locked="0"/>
    </xf>
    <xf numFmtId="0" fontId="6" fillId="0" borderId="10" xfId="1" applyFont="1" applyFill="1" applyBorder="1" applyAlignment="1" applyProtection="1">
      <alignment horizontal="center" vertical="top" wrapText="1"/>
      <protection locked="0"/>
    </xf>
    <xf numFmtId="0" fontId="6" fillId="0" borderId="11" xfId="1" applyFont="1" applyFill="1" applyBorder="1" applyAlignment="1" applyProtection="1">
      <alignment horizontal="left" vertical="top" wrapText="1"/>
      <protection locked="0"/>
    </xf>
    <xf numFmtId="0" fontId="6" fillId="0" borderId="10" xfId="1" applyFont="1" applyFill="1" applyBorder="1" applyAlignment="1" applyProtection="1">
      <alignment horizontal="left" vertical="top" wrapText="1"/>
      <protection locked="0"/>
    </xf>
    <xf numFmtId="0" fontId="6" fillId="0" borderId="5" xfId="1" applyFont="1" applyFill="1" applyBorder="1" applyAlignment="1" applyProtection="1">
      <alignment horizontal="left" vertical="top" wrapText="1"/>
      <protection locked="0"/>
    </xf>
    <xf numFmtId="0" fontId="6" fillId="0" borderId="3" xfId="1" applyFont="1" applyFill="1" applyBorder="1" applyAlignment="1" applyProtection="1">
      <alignment horizontal="left" vertical="top" wrapText="1"/>
      <protection locked="0"/>
    </xf>
    <xf numFmtId="0" fontId="6" fillId="0" borderId="7" xfId="1" applyFont="1" applyFill="1" applyBorder="1" applyAlignment="1" applyProtection="1">
      <alignment horizontal="center" vertical="top" wrapText="1"/>
      <protection locked="0"/>
    </xf>
    <xf numFmtId="0" fontId="6" fillId="0" borderId="9" xfId="1" applyFont="1" applyFill="1" applyBorder="1" applyAlignment="1" applyProtection="1">
      <alignment horizontal="left" vertical="top" wrapText="1"/>
      <protection locked="0"/>
    </xf>
    <xf numFmtId="0" fontId="5" fillId="0" borderId="1" xfId="0" applyFont="1" applyFill="1" applyBorder="1" applyAlignment="1">
      <alignment horizontal="left" vertical="top" wrapText="1"/>
    </xf>
    <xf numFmtId="0" fontId="5" fillId="0" borderId="0" xfId="0" applyFont="1" applyFill="1" applyBorder="1" applyAlignment="1">
      <alignment horizontal="left" vertical="top" wrapText="1"/>
    </xf>
    <xf numFmtId="0" fontId="6" fillId="0" borderId="8" xfId="1" applyFont="1" applyFill="1" applyBorder="1" applyAlignment="1">
      <alignment horizontal="right" vertical="top" wrapText="1"/>
    </xf>
    <xf numFmtId="0" fontId="6" fillId="0" borderId="11" xfId="0" applyFont="1" applyFill="1" applyBorder="1" applyAlignment="1">
      <alignment horizontal="right" vertical="top" wrapText="1"/>
    </xf>
    <xf numFmtId="0" fontId="4" fillId="0" borderId="1" xfId="0" applyFont="1" applyFill="1" applyBorder="1" applyAlignment="1">
      <alignment horizontal="right" vertical="top" wrapText="1"/>
    </xf>
    <xf numFmtId="0" fontId="4" fillId="0" borderId="8" xfId="1" applyFont="1" applyFill="1" applyBorder="1" applyAlignment="1">
      <alignment horizontal="right" vertical="top" wrapText="1"/>
    </xf>
    <xf numFmtId="0" fontId="6" fillId="0" borderId="8" xfId="1" applyFont="1" applyFill="1" applyBorder="1" applyAlignment="1" applyProtection="1">
      <alignment horizontal="right" vertical="top" wrapText="1"/>
      <protection locked="0"/>
    </xf>
    <xf numFmtId="0" fontId="6" fillId="0" borderId="8" xfId="1" applyFont="1" applyFill="1" applyBorder="1" applyAlignment="1" applyProtection="1">
      <alignment horizontal="right" vertical="top" wrapText="1" readingOrder="1"/>
      <protection locked="0"/>
    </xf>
    <xf numFmtId="0" fontId="6" fillId="0" borderId="10" xfId="0" applyFont="1" applyFill="1" applyBorder="1" applyAlignment="1">
      <alignment horizontal="left" vertical="top" wrapText="1"/>
    </xf>
    <xf numFmtId="0" fontId="5" fillId="2" borderId="7" xfId="1" applyFont="1" applyFill="1" applyBorder="1" applyAlignment="1">
      <alignment horizontal="center" vertical="center" wrapText="1"/>
    </xf>
    <xf numFmtId="0" fontId="5" fillId="2" borderId="8" xfId="1" applyFont="1" applyFill="1" applyBorder="1" applyAlignment="1">
      <alignment horizontal="left" vertical="center" wrapText="1"/>
    </xf>
    <xf numFmtId="0" fontId="5" fillId="2" borderId="9" xfId="1" applyFont="1" applyFill="1" applyBorder="1" applyAlignment="1">
      <alignment horizontal="right" vertical="center" wrapText="1"/>
    </xf>
    <xf numFmtId="0" fontId="4" fillId="0" borderId="0" xfId="1" applyFont="1" applyFill="1" applyBorder="1" applyAlignment="1">
      <alignment horizontal="center" vertical="center" wrapText="1"/>
    </xf>
    <xf numFmtId="0" fontId="4" fillId="0" borderId="7" xfId="1" applyFont="1" applyFill="1" applyBorder="1" applyAlignment="1">
      <alignment horizontal="center" vertical="top" wrapText="1"/>
    </xf>
    <xf numFmtId="0" fontId="4" fillId="0" borderId="9" xfId="1" applyFont="1" applyFill="1" applyBorder="1" applyAlignment="1">
      <alignment horizontal="right" vertical="top" wrapText="1"/>
    </xf>
    <xf numFmtId="0" fontId="4" fillId="0" borderId="0" xfId="1" applyFont="1" applyFill="1" applyBorder="1" applyAlignment="1">
      <alignment horizontal="left" vertical="top" wrapText="1"/>
    </xf>
    <xf numFmtId="0" fontId="4" fillId="0" borderId="2" xfId="0" applyFont="1" applyFill="1" applyBorder="1" applyAlignment="1">
      <alignment horizontal="center" vertical="top" wrapText="1"/>
    </xf>
    <xf numFmtId="0" fontId="4" fillId="0" borderId="4" xfId="0" applyFont="1" applyFill="1" applyBorder="1" applyAlignment="1">
      <alignment horizontal="right" vertical="top" wrapText="1"/>
    </xf>
    <xf numFmtId="0" fontId="4" fillId="0" borderId="5" xfId="0" applyFont="1" applyFill="1" applyBorder="1" applyAlignment="1">
      <alignment horizontal="center" vertical="top" wrapText="1"/>
    </xf>
    <xf numFmtId="0" fontId="4" fillId="0" borderId="6" xfId="0" applyFont="1" applyFill="1" applyBorder="1" applyAlignment="1">
      <alignment horizontal="right" vertical="top" wrapText="1"/>
    </xf>
    <xf numFmtId="0" fontId="4" fillId="0" borderId="0" xfId="1" applyFont="1" applyFill="1" applyBorder="1" applyAlignment="1">
      <alignment horizontal="center" vertical="top" wrapText="1"/>
    </xf>
    <xf numFmtId="0" fontId="4" fillId="0" borderId="0" xfId="1" applyFont="1" applyFill="1" applyBorder="1" applyAlignment="1">
      <alignment horizontal="right" vertical="top" wrapText="1"/>
    </xf>
    <xf numFmtId="0" fontId="5" fillId="0" borderId="8" xfId="1" applyFont="1" applyFill="1" applyBorder="1" applyAlignment="1" applyProtection="1">
      <alignment horizontal="left" vertical="top" wrapText="1" readingOrder="1"/>
      <protection locked="0"/>
    </xf>
    <xf numFmtId="0" fontId="6" fillId="0" borderId="2" xfId="1" applyFont="1" applyFill="1" applyBorder="1" applyAlignment="1">
      <alignment horizontal="center" vertical="top" wrapText="1"/>
    </xf>
    <xf numFmtId="0" fontId="13" fillId="0" borderId="3" xfId="0" applyFont="1" applyFill="1" applyBorder="1" applyAlignment="1">
      <alignment horizontal="left" vertical="top" wrapText="1"/>
    </xf>
    <xf numFmtId="0" fontId="6" fillId="0" borderId="10" xfId="0" applyFont="1" applyFill="1" applyBorder="1" applyAlignment="1">
      <alignment horizontal="center" vertical="top" wrapText="1"/>
    </xf>
    <xf numFmtId="0" fontId="4" fillId="0" borderId="0" xfId="0" applyFont="1" applyFill="1" applyBorder="1" applyAlignment="1">
      <alignment horizontal="left" vertical="center" wrapText="1"/>
    </xf>
    <xf numFmtId="0" fontId="4" fillId="0" borderId="11" xfId="0" applyFont="1" applyFill="1" applyBorder="1" applyAlignment="1">
      <alignment horizontal="right" vertical="top" wrapText="1"/>
    </xf>
    <xf numFmtId="0" fontId="6" fillId="0" borderId="10" xfId="1" applyFont="1" applyFill="1" applyBorder="1" applyAlignment="1">
      <alignment horizontal="center" vertical="top" wrapText="1"/>
    </xf>
    <xf numFmtId="0" fontId="6" fillId="0" borderId="0" xfId="0" applyFont="1" applyFill="1" applyBorder="1" applyAlignment="1">
      <alignment horizontal="left" vertical="center" wrapText="1"/>
    </xf>
    <xf numFmtId="0" fontId="6" fillId="0" borderId="11" xfId="1" applyFont="1" applyFill="1" applyBorder="1" applyAlignment="1">
      <alignment horizontal="right" vertical="top" wrapText="1"/>
    </xf>
    <xf numFmtId="0" fontId="6" fillId="0" borderId="8" xfId="0" applyFont="1" applyFill="1" applyBorder="1" applyAlignment="1">
      <alignment horizontal="right" vertical="top" wrapText="1"/>
    </xf>
    <xf numFmtId="0" fontId="8" fillId="0" borderId="8" xfId="0" applyFont="1" applyFill="1" applyBorder="1" applyAlignment="1">
      <alignment horizontal="left" vertical="top" wrapText="1"/>
    </xf>
    <xf numFmtId="0" fontId="6" fillId="0" borderId="5" xfId="0" applyFont="1" applyFill="1" applyBorder="1" applyAlignment="1">
      <alignment vertical="top" wrapText="1"/>
    </xf>
    <xf numFmtId="0" fontId="6" fillId="0" borderId="1" xfId="0" applyFont="1" applyFill="1" applyBorder="1" applyAlignment="1">
      <alignment vertical="top" wrapText="1"/>
    </xf>
    <xf numFmtId="0" fontId="8" fillId="0" borderId="0" xfId="0" applyFont="1" applyFill="1" applyBorder="1" applyAlignment="1">
      <alignment horizontal="left" vertical="top" wrapText="1"/>
    </xf>
    <xf numFmtId="0" fontId="10" fillId="0" borderId="10" xfId="0" applyFont="1" applyFill="1" applyBorder="1" applyAlignment="1">
      <alignment horizontal="left" vertical="top" wrapText="1"/>
    </xf>
    <xf numFmtId="0" fontId="6" fillId="0" borderId="11" xfId="0" applyFont="1" applyFill="1" applyBorder="1" applyAlignment="1">
      <alignment horizontal="center" vertical="top" wrapText="1"/>
    </xf>
    <xf numFmtId="0" fontId="10" fillId="0" borderId="5" xfId="0" applyFont="1" applyFill="1" applyBorder="1" applyAlignment="1">
      <alignment horizontal="left" vertical="top" wrapText="1"/>
    </xf>
    <xf numFmtId="0" fontId="6" fillId="0" borderId="10" xfId="0" applyFont="1" applyFill="1" applyBorder="1" applyAlignment="1">
      <alignment horizontal="left" vertical="center" wrapText="1"/>
    </xf>
    <xf numFmtId="0" fontId="6" fillId="0" borderId="0" xfId="0" applyFont="1" applyFill="1" applyBorder="1" applyAlignment="1">
      <alignment horizontal="left" vertical="top" wrapText="1"/>
    </xf>
    <xf numFmtId="0" fontId="6" fillId="0" borderId="0" xfId="0" applyFont="1" applyFill="1" applyBorder="1" applyAlignment="1">
      <alignment horizontal="center" vertical="top" wrapText="1"/>
    </xf>
  </cellXfs>
  <cellStyles count="3">
    <cellStyle name="Hipervínculo"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89"/>
  <sheetViews>
    <sheetView topLeftCell="A94" zoomScale="112" zoomScaleNormal="112" zoomScaleSheetLayoutView="100" workbookViewId="0">
      <selection activeCell="D23" sqref="D1:D1048576"/>
    </sheetView>
  </sheetViews>
  <sheetFormatPr baseColWidth="10" defaultColWidth="11.42578125" defaultRowHeight="12" outlineLevelRow="1" x14ac:dyDescent="0.25"/>
  <cols>
    <col min="1" max="1" width="11.42578125" style="2"/>
    <col min="2" max="2" width="75.7109375" style="3" customWidth="1"/>
    <col min="3" max="3" width="3" style="3" customWidth="1"/>
    <col min="4" max="5" width="11.42578125" style="4"/>
    <col min="6" max="16384" width="11.42578125" style="3"/>
  </cols>
  <sheetData>
    <row r="1" spans="1:5" x14ac:dyDescent="0.25">
      <c r="E1" s="5"/>
    </row>
    <row r="2" spans="1:5" s="83" customFormat="1" x14ac:dyDescent="0.25">
      <c r="A2" s="81"/>
      <c r="B2" s="82" t="s">
        <v>204</v>
      </c>
      <c r="C2" s="81"/>
    </row>
    <row r="3" spans="1:5" s="85" customFormat="1" x14ac:dyDescent="0.25">
      <c r="A3" s="83"/>
      <c r="B3" s="84" t="s">
        <v>239</v>
      </c>
    </row>
    <row r="4" spans="1:5" s="85" customFormat="1" outlineLevel="1" x14ac:dyDescent="0.25">
      <c r="A4" s="86" t="s">
        <v>0</v>
      </c>
      <c r="B4" s="87" t="s">
        <v>1</v>
      </c>
      <c r="C4" s="88">
        <v>1</v>
      </c>
    </row>
    <row r="5" spans="1:5" s="85" customFormat="1" ht="144" outlineLevel="1" x14ac:dyDescent="0.25">
      <c r="A5" s="89"/>
      <c r="B5" s="90" t="s">
        <v>331</v>
      </c>
      <c r="C5" s="91"/>
    </row>
    <row r="6" spans="1:5" s="85" customFormat="1" outlineLevel="1" x14ac:dyDescent="0.25">
      <c r="A6" s="86" t="s">
        <v>2</v>
      </c>
      <c r="B6" s="87" t="s">
        <v>135</v>
      </c>
      <c r="C6" s="88"/>
    </row>
    <row r="7" spans="1:5" s="85" customFormat="1" ht="24" outlineLevel="1" x14ac:dyDescent="0.25">
      <c r="A7" s="92"/>
      <c r="B7" s="85" t="s">
        <v>311</v>
      </c>
      <c r="C7" s="93">
        <v>1</v>
      </c>
    </row>
    <row r="8" spans="1:5" s="85" customFormat="1" ht="60" outlineLevel="1" x14ac:dyDescent="0.25">
      <c r="A8" s="92"/>
      <c r="B8" s="85" t="s">
        <v>312</v>
      </c>
      <c r="C8" s="93">
        <v>1</v>
      </c>
    </row>
    <row r="9" spans="1:5" s="85" customFormat="1" ht="60" outlineLevel="1" x14ac:dyDescent="0.25">
      <c r="A9" s="92"/>
      <c r="B9" s="85" t="s">
        <v>314</v>
      </c>
      <c r="C9" s="93">
        <v>1</v>
      </c>
    </row>
    <row r="10" spans="1:5" s="85" customFormat="1" ht="120" outlineLevel="1" x14ac:dyDescent="0.25">
      <c r="A10" s="89"/>
      <c r="B10" s="90" t="s">
        <v>244</v>
      </c>
      <c r="C10" s="91">
        <v>1</v>
      </c>
    </row>
    <row r="11" spans="1:5" s="85" customFormat="1" outlineLevel="1" x14ac:dyDescent="0.25">
      <c r="A11" s="86" t="s">
        <v>3</v>
      </c>
      <c r="B11" s="87" t="s">
        <v>136</v>
      </c>
      <c r="C11" s="88"/>
    </row>
    <row r="12" spans="1:5" s="85" customFormat="1" ht="48" outlineLevel="1" x14ac:dyDescent="0.25">
      <c r="A12" s="94"/>
      <c r="B12" s="85" t="s">
        <v>272</v>
      </c>
      <c r="C12" s="93">
        <v>1</v>
      </c>
    </row>
    <row r="13" spans="1:5" s="85" customFormat="1" ht="60" outlineLevel="1" x14ac:dyDescent="0.25">
      <c r="A13" s="94"/>
      <c r="B13" s="85" t="s">
        <v>243</v>
      </c>
      <c r="C13" s="93">
        <v>1</v>
      </c>
    </row>
    <row r="14" spans="1:5" s="85" customFormat="1" ht="60" outlineLevel="1" x14ac:dyDescent="0.25">
      <c r="A14" s="94"/>
      <c r="B14" s="85" t="s">
        <v>273</v>
      </c>
      <c r="C14" s="93">
        <v>1</v>
      </c>
    </row>
    <row r="15" spans="1:5" s="85" customFormat="1" ht="132" outlineLevel="1" x14ac:dyDescent="0.25">
      <c r="A15" s="95"/>
      <c r="B15" s="90" t="s">
        <v>245</v>
      </c>
      <c r="C15" s="91">
        <v>1</v>
      </c>
    </row>
    <row r="16" spans="1:5" s="85" customFormat="1" outlineLevel="1" x14ac:dyDescent="0.25">
      <c r="A16" s="86" t="s">
        <v>4</v>
      </c>
      <c r="B16" s="87" t="s">
        <v>137</v>
      </c>
      <c r="C16" s="88"/>
    </row>
    <row r="17" spans="1:3" s="85" customFormat="1" ht="48" outlineLevel="1" x14ac:dyDescent="0.25">
      <c r="A17" s="94"/>
      <c r="B17" s="85" t="s">
        <v>272</v>
      </c>
      <c r="C17" s="93">
        <v>1</v>
      </c>
    </row>
    <row r="18" spans="1:3" s="85" customFormat="1" ht="60" outlineLevel="1" x14ac:dyDescent="0.25">
      <c r="A18" s="94"/>
      <c r="B18" s="85" t="s">
        <v>243</v>
      </c>
      <c r="C18" s="93">
        <v>1</v>
      </c>
    </row>
    <row r="19" spans="1:3" s="85" customFormat="1" ht="60" outlineLevel="1" x14ac:dyDescent="0.25">
      <c r="A19" s="92"/>
      <c r="B19" s="85" t="s">
        <v>313</v>
      </c>
      <c r="C19" s="93">
        <v>1</v>
      </c>
    </row>
    <row r="20" spans="1:3" s="85" customFormat="1" ht="120" outlineLevel="1" x14ac:dyDescent="0.25">
      <c r="A20" s="89"/>
      <c r="B20" s="90" t="s">
        <v>246</v>
      </c>
      <c r="C20" s="91">
        <v>1</v>
      </c>
    </row>
    <row r="21" spans="1:3" s="85" customFormat="1" outlineLevel="1" x14ac:dyDescent="0.25">
      <c r="A21" s="86" t="s">
        <v>5</v>
      </c>
      <c r="B21" s="96" t="s">
        <v>268</v>
      </c>
      <c r="C21" s="88">
        <v>1</v>
      </c>
    </row>
    <row r="22" spans="1:3" s="85" customFormat="1" ht="120" outlineLevel="1" x14ac:dyDescent="0.25">
      <c r="A22" s="89"/>
      <c r="B22" s="90" t="s">
        <v>247</v>
      </c>
      <c r="C22" s="91"/>
    </row>
    <row r="23" spans="1:3" s="85" customFormat="1" outlineLevel="1" x14ac:dyDescent="0.25">
      <c r="A23" s="86" t="s">
        <v>6</v>
      </c>
      <c r="B23" s="87" t="s">
        <v>138</v>
      </c>
      <c r="C23" s="88">
        <v>1</v>
      </c>
    </row>
    <row r="24" spans="1:3" s="85" customFormat="1" ht="96" outlineLevel="1" x14ac:dyDescent="0.25">
      <c r="A24" s="89"/>
      <c r="B24" s="90" t="s">
        <v>332</v>
      </c>
      <c r="C24" s="91"/>
    </row>
    <row r="25" spans="1:3" s="85" customFormat="1" x14ac:dyDescent="0.25">
      <c r="A25" s="97"/>
      <c r="B25" s="105" t="s">
        <v>218</v>
      </c>
      <c r="C25" s="98"/>
    </row>
    <row r="26" spans="1:3" x14ac:dyDescent="0.25">
      <c r="A26" s="12"/>
      <c r="B26" s="121" t="s">
        <v>217</v>
      </c>
      <c r="C26" s="14"/>
    </row>
    <row r="27" spans="1:3" outlineLevel="1" x14ac:dyDescent="0.25">
      <c r="A27" s="6" t="s">
        <v>7</v>
      </c>
      <c r="B27" s="7" t="s">
        <v>139</v>
      </c>
      <c r="C27" s="8">
        <v>1</v>
      </c>
    </row>
    <row r="28" spans="1:3" ht="228" outlineLevel="1" x14ac:dyDescent="0.25">
      <c r="A28" s="9"/>
      <c r="B28" s="10" t="s">
        <v>333</v>
      </c>
      <c r="C28" s="11"/>
    </row>
    <row r="29" spans="1:3" outlineLevel="1" x14ac:dyDescent="0.25">
      <c r="A29" s="6" t="s">
        <v>8</v>
      </c>
      <c r="B29" s="7" t="s">
        <v>140</v>
      </c>
      <c r="C29" s="8">
        <v>1</v>
      </c>
    </row>
    <row r="30" spans="1:3" ht="36" outlineLevel="1" x14ac:dyDescent="0.25">
      <c r="A30" s="9"/>
      <c r="B30" s="10" t="s">
        <v>248</v>
      </c>
      <c r="C30" s="11"/>
    </row>
    <row r="31" spans="1:3" outlineLevel="1" x14ac:dyDescent="0.25">
      <c r="A31" s="6" t="s">
        <v>9</v>
      </c>
      <c r="B31" s="7" t="s">
        <v>141</v>
      </c>
      <c r="C31" s="8">
        <v>1</v>
      </c>
    </row>
    <row r="32" spans="1:3" ht="156" outlineLevel="1" x14ac:dyDescent="0.25">
      <c r="A32" s="9"/>
      <c r="B32" s="10" t="s">
        <v>338</v>
      </c>
      <c r="C32" s="11"/>
    </row>
    <row r="33" spans="1:3" outlineLevel="1" x14ac:dyDescent="0.25">
      <c r="A33" s="6" t="s">
        <v>10</v>
      </c>
      <c r="B33" s="7" t="s">
        <v>142</v>
      </c>
      <c r="C33" s="8">
        <v>1</v>
      </c>
    </row>
    <row r="34" spans="1:3" ht="192" outlineLevel="1" x14ac:dyDescent="0.25">
      <c r="A34" s="9"/>
      <c r="B34" s="10" t="s">
        <v>339</v>
      </c>
      <c r="C34" s="11"/>
    </row>
    <row r="35" spans="1:3" outlineLevel="1" x14ac:dyDescent="0.25">
      <c r="A35" s="6" t="s">
        <v>11</v>
      </c>
      <c r="B35" s="7" t="s">
        <v>143</v>
      </c>
      <c r="C35" s="8">
        <v>1</v>
      </c>
    </row>
    <row r="36" spans="1:3" ht="60" outlineLevel="1" x14ac:dyDescent="0.25">
      <c r="A36" s="9"/>
      <c r="B36" s="10" t="s">
        <v>249</v>
      </c>
      <c r="C36" s="11"/>
    </row>
    <row r="37" spans="1:3" outlineLevel="1" x14ac:dyDescent="0.25">
      <c r="A37" s="6" t="s">
        <v>12</v>
      </c>
      <c r="B37" s="7" t="s">
        <v>144</v>
      </c>
      <c r="C37" s="8">
        <v>1</v>
      </c>
    </row>
    <row r="38" spans="1:3" ht="60" outlineLevel="1" x14ac:dyDescent="0.25">
      <c r="A38" s="9"/>
      <c r="B38" s="10" t="s">
        <v>315</v>
      </c>
      <c r="C38" s="11"/>
    </row>
    <row r="39" spans="1:3" outlineLevel="1" x14ac:dyDescent="0.25">
      <c r="A39" s="6" t="s">
        <v>222</v>
      </c>
      <c r="B39" s="7" t="s">
        <v>224</v>
      </c>
      <c r="C39" s="8">
        <v>2</v>
      </c>
    </row>
    <row r="40" spans="1:3" ht="228" outlineLevel="1" x14ac:dyDescent="0.25">
      <c r="A40" s="9"/>
      <c r="B40" s="10" t="s">
        <v>250</v>
      </c>
      <c r="C40" s="11"/>
    </row>
    <row r="41" spans="1:3" outlineLevel="1" x14ac:dyDescent="0.25">
      <c r="A41" s="6" t="s">
        <v>219</v>
      </c>
      <c r="B41" s="7" t="s">
        <v>225</v>
      </c>
      <c r="C41" s="8">
        <v>2</v>
      </c>
    </row>
    <row r="42" spans="1:3" ht="48" outlineLevel="1" x14ac:dyDescent="0.25">
      <c r="A42" s="9"/>
      <c r="B42" s="10" t="s">
        <v>251</v>
      </c>
      <c r="C42" s="11"/>
    </row>
    <row r="43" spans="1:3" outlineLevel="1" x14ac:dyDescent="0.25">
      <c r="A43" s="6" t="s">
        <v>220</v>
      </c>
      <c r="B43" s="7" t="s">
        <v>145</v>
      </c>
      <c r="C43" s="8">
        <v>1</v>
      </c>
    </row>
    <row r="44" spans="1:3" ht="156" outlineLevel="1" x14ac:dyDescent="0.25">
      <c r="A44" s="9"/>
      <c r="B44" s="10" t="s">
        <v>340</v>
      </c>
      <c r="C44" s="11"/>
    </row>
    <row r="45" spans="1:3" outlineLevel="1" x14ac:dyDescent="0.25">
      <c r="A45" s="6" t="s">
        <v>221</v>
      </c>
      <c r="B45" s="7" t="s">
        <v>143</v>
      </c>
      <c r="C45" s="8">
        <v>1</v>
      </c>
    </row>
    <row r="46" spans="1:3" ht="120" outlineLevel="1" x14ac:dyDescent="0.25">
      <c r="A46" s="9"/>
      <c r="B46" s="10" t="s">
        <v>341</v>
      </c>
      <c r="C46" s="11"/>
    </row>
    <row r="47" spans="1:3" x14ac:dyDescent="0.25">
      <c r="A47" s="12"/>
      <c r="B47" s="106" t="s">
        <v>194</v>
      </c>
      <c r="C47" s="14"/>
    </row>
    <row r="48" spans="1:3" x14ac:dyDescent="0.25">
      <c r="A48" s="12"/>
      <c r="B48" s="15" t="s">
        <v>13</v>
      </c>
      <c r="C48" s="14"/>
    </row>
    <row r="49" spans="1:3" outlineLevel="1" x14ac:dyDescent="0.25">
      <c r="A49" s="6" t="s">
        <v>14</v>
      </c>
      <c r="B49" s="7" t="s">
        <v>275</v>
      </c>
      <c r="C49" s="8">
        <v>1</v>
      </c>
    </row>
    <row r="50" spans="1:3" ht="348" outlineLevel="1" x14ac:dyDescent="0.25">
      <c r="A50" s="9"/>
      <c r="B50" s="10" t="s">
        <v>342</v>
      </c>
      <c r="C50" s="11"/>
    </row>
    <row r="51" spans="1:3" ht="36" outlineLevel="1" x14ac:dyDescent="0.25">
      <c r="A51" s="12"/>
      <c r="B51" s="13" t="s">
        <v>274</v>
      </c>
      <c r="C51" s="14">
        <v>1</v>
      </c>
    </row>
    <row r="52" spans="1:3" outlineLevel="1" x14ac:dyDescent="0.25">
      <c r="A52" s="12" t="s">
        <v>15</v>
      </c>
      <c r="B52" s="15" t="s">
        <v>223</v>
      </c>
      <c r="C52" s="14">
        <v>1</v>
      </c>
    </row>
    <row r="53" spans="1:3" ht="252" outlineLevel="1" x14ac:dyDescent="0.25">
      <c r="A53" s="9"/>
      <c r="B53" s="10" t="s">
        <v>343</v>
      </c>
      <c r="C53" s="11"/>
    </row>
    <row r="54" spans="1:3" ht="72" outlineLevel="1" x14ac:dyDescent="0.25">
      <c r="A54" s="12"/>
      <c r="B54" s="13" t="s">
        <v>252</v>
      </c>
      <c r="C54" s="14">
        <v>1</v>
      </c>
    </row>
    <row r="55" spans="1:3" ht="60" outlineLevel="1" x14ac:dyDescent="0.25">
      <c r="A55" s="12"/>
      <c r="B55" s="13" t="s">
        <v>344</v>
      </c>
      <c r="C55" s="14">
        <v>1</v>
      </c>
    </row>
    <row r="56" spans="1:3" outlineLevel="1" x14ac:dyDescent="0.25">
      <c r="A56" s="6" t="s">
        <v>16</v>
      </c>
      <c r="B56" s="7" t="s">
        <v>146</v>
      </c>
      <c r="C56" s="8">
        <v>1</v>
      </c>
    </row>
    <row r="57" spans="1:3" ht="132" outlineLevel="1" x14ac:dyDescent="0.25">
      <c r="A57" s="9"/>
      <c r="B57" s="10" t="s">
        <v>334</v>
      </c>
      <c r="C57" s="11"/>
    </row>
    <row r="58" spans="1:3" outlineLevel="1" x14ac:dyDescent="0.25">
      <c r="A58" s="6" t="s">
        <v>17</v>
      </c>
      <c r="B58" s="7" t="s">
        <v>147</v>
      </c>
      <c r="C58" s="8">
        <v>2</v>
      </c>
    </row>
    <row r="59" spans="1:3" ht="72" outlineLevel="1" x14ac:dyDescent="0.25">
      <c r="A59" s="9"/>
      <c r="B59" s="10" t="s">
        <v>310</v>
      </c>
      <c r="C59" s="11"/>
    </row>
    <row r="60" spans="1:3" outlineLevel="1" x14ac:dyDescent="0.25">
      <c r="A60" s="6" t="s">
        <v>18</v>
      </c>
      <c r="B60" s="7" t="s">
        <v>148</v>
      </c>
      <c r="C60" s="8">
        <v>1</v>
      </c>
    </row>
    <row r="61" spans="1:3" ht="108" outlineLevel="1" x14ac:dyDescent="0.25">
      <c r="A61" s="9"/>
      <c r="B61" s="10" t="s">
        <v>316</v>
      </c>
      <c r="C61" s="11"/>
    </row>
    <row r="62" spans="1:3" outlineLevel="1" x14ac:dyDescent="0.25">
      <c r="A62" s="6" t="s">
        <v>19</v>
      </c>
      <c r="B62" s="7" t="s">
        <v>149</v>
      </c>
      <c r="C62" s="8">
        <v>1</v>
      </c>
    </row>
    <row r="63" spans="1:3" ht="240" outlineLevel="1" x14ac:dyDescent="0.25">
      <c r="A63" s="9"/>
      <c r="B63" s="10" t="s">
        <v>335</v>
      </c>
      <c r="C63" s="11"/>
    </row>
    <row r="64" spans="1:3" outlineLevel="1" x14ac:dyDescent="0.25">
      <c r="A64" s="6" t="s">
        <v>20</v>
      </c>
      <c r="B64" s="7" t="s">
        <v>150</v>
      </c>
      <c r="C64" s="8">
        <v>1</v>
      </c>
    </row>
    <row r="65" spans="1:3" ht="144" outlineLevel="1" x14ac:dyDescent="0.25">
      <c r="A65" s="9"/>
      <c r="B65" s="10" t="s">
        <v>345</v>
      </c>
      <c r="C65" s="11"/>
    </row>
    <row r="66" spans="1:3" outlineLevel="1" x14ac:dyDescent="0.25">
      <c r="A66" s="6" t="s">
        <v>21</v>
      </c>
      <c r="B66" s="7" t="s">
        <v>151</v>
      </c>
      <c r="C66" s="8">
        <v>1</v>
      </c>
    </row>
    <row r="67" spans="1:3" ht="72" outlineLevel="1" x14ac:dyDescent="0.25">
      <c r="A67" s="9"/>
      <c r="B67" s="10" t="s">
        <v>346</v>
      </c>
      <c r="C67" s="11"/>
    </row>
    <row r="68" spans="1:3" outlineLevel="1" x14ac:dyDescent="0.25">
      <c r="A68" s="6" t="s">
        <v>22</v>
      </c>
      <c r="B68" s="7" t="s">
        <v>152</v>
      </c>
      <c r="C68" s="8">
        <v>3</v>
      </c>
    </row>
    <row r="69" spans="1:3" ht="204" outlineLevel="1" x14ac:dyDescent="0.25">
      <c r="A69" s="9"/>
      <c r="B69" s="10" t="s">
        <v>347</v>
      </c>
      <c r="C69" s="11"/>
    </row>
    <row r="70" spans="1:3" outlineLevel="1" x14ac:dyDescent="0.25">
      <c r="A70" s="6" t="s">
        <v>23</v>
      </c>
      <c r="B70" s="7" t="s">
        <v>153</v>
      </c>
      <c r="C70" s="8">
        <v>1</v>
      </c>
    </row>
    <row r="71" spans="1:3" ht="108" outlineLevel="1" x14ac:dyDescent="0.25">
      <c r="A71" s="9"/>
      <c r="B71" s="10" t="s">
        <v>349</v>
      </c>
      <c r="C71" s="11"/>
    </row>
    <row r="72" spans="1:3" outlineLevel="1" x14ac:dyDescent="0.25">
      <c r="A72" s="6" t="s">
        <v>253</v>
      </c>
      <c r="B72" s="7" t="s">
        <v>153</v>
      </c>
      <c r="C72" s="8">
        <v>1</v>
      </c>
    </row>
    <row r="73" spans="1:3" ht="120" outlineLevel="1" x14ac:dyDescent="0.25">
      <c r="A73" s="9"/>
      <c r="B73" s="10" t="s">
        <v>348</v>
      </c>
      <c r="C73" s="11"/>
    </row>
    <row r="74" spans="1:3" x14ac:dyDescent="0.25">
      <c r="A74" s="12"/>
      <c r="B74" s="106" t="s">
        <v>195</v>
      </c>
      <c r="C74" s="14"/>
    </row>
    <row r="75" spans="1:3" x14ac:dyDescent="0.25">
      <c r="A75" s="12"/>
      <c r="B75" s="121" t="s">
        <v>24</v>
      </c>
      <c r="C75" s="14"/>
    </row>
    <row r="76" spans="1:3" outlineLevel="1" x14ac:dyDescent="0.25">
      <c r="A76" s="6" t="s">
        <v>25</v>
      </c>
      <c r="B76" s="7" t="s">
        <v>154</v>
      </c>
      <c r="C76" s="8">
        <v>1</v>
      </c>
    </row>
    <row r="77" spans="1:3" ht="216" outlineLevel="1" x14ac:dyDescent="0.25">
      <c r="A77" s="9"/>
      <c r="B77" s="10" t="s">
        <v>317</v>
      </c>
      <c r="C77" s="11"/>
    </row>
    <row r="78" spans="1:3" outlineLevel="1" x14ac:dyDescent="0.25">
      <c r="A78" s="6" t="s">
        <v>26</v>
      </c>
      <c r="B78" s="7" t="s">
        <v>155</v>
      </c>
      <c r="C78" s="8">
        <v>1</v>
      </c>
    </row>
    <row r="79" spans="1:3" ht="120" outlineLevel="1" x14ac:dyDescent="0.25">
      <c r="A79" s="9"/>
      <c r="B79" s="10" t="s">
        <v>350</v>
      </c>
      <c r="C79" s="11"/>
    </row>
    <row r="80" spans="1:3" outlineLevel="1" x14ac:dyDescent="0.25">
      <c r="A80" s="6" t="s">
        <v>27</v>
      </c>
      <c r="B80" s="7" t="s">
        <v>153</v>
      </c>
      <c r="C80" s="8">
        <v>2</v>
      </c>
    </row>
    <row r="81" spans="1:3" ht="108" outlineLevel="1" x14ac:dyDescent="0.25">
      <c r="A81" s="9"/>
      <c r="B81" s="10" t="s">
        <v>351</v>
      </c>
      <c r="C81" s="11"/>
    </row>
    <row r="82" spans="1:3" x14ac:dyDescent="0.25">
      <c r="A82" s="12"/>
      <c r="B82" s="106" t="s">
        <v>196</v>
      </c>
      <c r="C82" s="14"/>
    </row>
    <row r="83" spans="1:3" x14ac:dyDescent="0.25">
      <c r="A83" s="12"/>
      <c r="B83" s="15" t="s">
        <v>28</v>
      </c>
      <c r="C83" s="14"/>
    </row>
    <row r="84" spans="1:3" outlineLevel="1" x14ac:dyDescent="0.25">
      <c r="A84" s="6" t="s">
        <v>29</v>
      </c>
      <c r="B84" s="16" t="s">
        <v>156</v>
      </c>
      <c r="C84" s="8">
        <v>5</v>
      </c>
    </row>
    <row r="85" spans="1:3" ht="228" outlineLevel="1" x14ac:dyDescent="0.25">
      <c r="A85" s="9"/>
      <c r="B85" s="17" t="s">
        <v>336</v>
      </c>
      <c r="C85" s="11"/>
    </row>
    <row r="86" spans="1:3" outlineLevel="1" x14ac:dyDescent="0.25">
      <c r="A86" s="6" t="s">
        <v>30</v>
      </c>
      <c r="B86" s="16" t="s">
        <v>157</v>
      </c>
      <c r="C86" s="8">
        <v>5</v>
      </c>
    </row>
    <row r="87" spans="1:3" ht="204" outlineLevel="1" x14ac:dyDescent="0.25">
      <c r="A87" s="9"/>
      <c r="B87" s="17" t="s">
        <v>352</v>
      </c>
      <c r="C87" s="11"/>
    </row>
    <row r="88" spans="1:3" x14ac:dyDescent="0.25">
      <c r="A88" s="12"/>
      <c r="B88" s="106" t="s">
        <v>197</v>
      </c>
      <c r="C88" s="14"/>
    </row>
    <row r="89" spans="1:3" x14ac:dyDescent="0.25">
      <c r="A89" s="18"/>
      <c r="B89" s="19" t="s">
        <v>31</v>
      </c>
      <c r="C89" s="20"/>
    </row>
  </sheetData>
  <autoFilter ref="A2:C98"/>
  <printOptions horizontalCentered="1"/>
  <pageMargins left="0.70866141732283472" right="0.70866141732283472" top="0.74803149606299213" bottom="0.74803149606299213" header="0.31496062992125984" footer="0.31496062992125984"/>
  <pageSetup paperSize="9" scale="96" fitToHeight="0" orientation="portrait" r:id="rId1"/>
  <headerFooter>
    <oddHeader>&amp;R&amp;8SUMINISTRO DE EQUIPAMIENTO EN LA RESIDENCIA UREDERRA</oddHeader>
    <oddFooter>&amp;L&amp;8LOTE 1:
COCINAS Y OFFICE&amp;R&amp;8&amp;P</oddFooter>
  </headerFooter>
  <rowBreaks count="6" manualBreakCount="6">
    <brk id="25" max="2" man="1"/>
    <brk id="36" max="2" man="1"/>
    <brk id="47" max="2" man="1"/>
    <brk id="63" max="2" man="1"/>
    <brk id="74" max="2" man="1"/>
    <brk id="85" max="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6"/>
  <sheetViews>
    <sheetView topLeftCell="A16" zoomScale="118" zoomScaleNormal="118" zoomScaleSheetLayoutView="100" workbookViewId="0">
      <selection activeCell="B24" sqref="B24"/>
    </sheetView>
  </sheetViews>
  <sheetFormatPr baseColWidth="10" defaultColWidth="11.42578125" defaultRowHeight="12" outlineLevelRow="1" x14ac:dyDescent="0.25"/>
  <cols>
    <col min="1" max="1" width="11.42578125" style="21"/>
    <col min="2" max="2" width="75.7109375" style="22" customWidth="1"/>
    <col min="3" max="3" width="3" style="22" customWidth="1"/>
    <col min="4" max="4" width="11.42578125" style="24"/>
    <col min="5" max="16384" width="11.42578125" style="22"/>
  </cols>
  <sheetData>
    <row r="1" spans="1:4" ht="12" customHeight="1" x14ac:dyDescent="0.25"/>
    <row r="2" spans="1:4" x14ac:dyDescent="0.25">
      <c r="A2" s="33"/>
      <c r="B2" s="34" t="s">
        <v>203</v>
      </c>
      <c r="C2" s="35"/>
      <c r="D2" s="22"/>
    </row>
    <row r="3" spans="1:4" outlineLevel="1" x14ac:dyDescent="0.25">
      <c r="A3" s="122" t="s">
        <v>32</v>
      </c>
      <c r="B3" s="25" t="s">
        <v>269</v>
      </c>
      <c r="C3" s="26">
        <v>2</v>
      </c>
      <c r="D3" s="22"/>
    </row>
    <row r="4" spans="1:4" ht="24" outlineLevel="1" x14ac:dyDescent="0.25">
      <c r="A4" s="27"/>
      <c r="B4" s="28" t="s">
        <v>261</v>
      </c>
      <c r="C4" s="29"/>
      <c r="D4" s="22"/>
    </row>
    <row r="5" spans="1:4" outlineLevel="1" x14ac:dyDescent="0.25">
      <c r="A5" s="122" t="s">
        <v>33</v>
      </c>
      <c r="B5" s="30" t="s">
        <v>158</v>
      </c>
      <c r="C5" s="26">
        <v>1</v>
      </c>
      <c r="D5" s="22"/>
    </row>
    <row r="6" spans="1:4" ht="204" outlineLevel="1" x14ac:dyDescent="0.25">
      <c r="A6" s="27"/>
      <c r="B6" s="28" t="s">
        <v>337</v>
      </c>
      <c r="C6" s="29"/>
      <c r="D6" s="22"/>
    </row>
    <row r="7" spans="1:4" outlineLevel="1" x14ac:dyDescent="0.25">
      <c r="A7" s="122" t="s">
        <v>34</v>
      </c>
      <c r="B7" s="30" t="s">
        <v>159</v>
      </c>
      <c r="C7" s="26">
        <v>2</v>
      </c>
      <c r="D7" s="22"/>
    </row>
    <row r="8" spans="1:4" ht="60" outlineLevel="1" x14ac:dyDescent="0.25">
      <c r="A8" s="27"/>
      <c r="B8" s="28" t="s">
        <v>318</v>
      </c>
      <c r="C8" s="29"/>
      <c r="D8" s="22"/>
    </row>
    <row r="9" spans="1:4" outlineLevel="1" x14ac:dyDescent="0.25">
      <c r="A9" s="122" t="s">
        <v>35</v>
      </c>
      <c r="B9" s="30" t="s">
        <v>160</v>
      </c>
      <c r="C9" s="26">
        <v>2</v>
      </c>
      <c r="D9" s="22"/>
    </row>
    <row r="10" spans="1:4" ht="120" outlineLevel="1" x14ac:dyDescent="0.25">
      <c r="A10" s="27"/>
      <c r="B10" s="28" t="s">
        <v>353</v>
      </c>
      <c r="C10" s="29"/>
      <c r="D10" s="22"/>
    </row>
    <row r="11" spans="1:4" outlineLevel="1" x14ac:dyDescent="0.25">
      <c r="A11" s="122" t="s">
        <v>36</v>
      </c>
      <c r="B11" s="30" t="s">
        <v>161</v>
      </c>
      <c r="C11" s="26">
        <v>2</v>
      </c>
      <c r="D11" s="22"/>
    </row>
    <row r="12" spans="1:4" ht="132" outlineLevel="1" x14ac:dyDescent="0.25">
      <c r="A12" s="27"/>
      <c r="B12" s="28" t="s">
        <v>354</v>
      </c>
      <c r="C12" s="29"/>
      <c r="D12" s="22"/>
    </row>
    <row r="13" spans="1:4" outlineLevel="1" x14ac:dyDescent="0.25">
      <c r="A13" s="122" t="s">
        <v>37</v>
      </c>
      <c r="B13" s="30" t="s">
        <v>162</v>
      </c>
      <c r="C13" s="26">
        <v>1</v>
      </c>
      <c r="D13" s="22"/>
    </row>
    <row r="14" spans="1:4" ht="72" outlineLevel="1" x14ac:dyDescent="0.25">
      <c r="A14" s="27"/>
      <c r="B14" s="28" t="s">
        <v>355</v>
      </c>
      <c r="C14" s="29"/>
      <c r="D14" s="22"/>
    </row>
    <row r="15" spans="1:4" outlineLevel="1" x14ac:dyDescent="0.25">
      <c r="A15" s="122" t="s">
        <v>38</v>
      </c>
      <c r="B15" s="30" t="s">
        <v>163</v>
      </c>
      <c r="C15" s="26">
        <v>1</v>
      </c>
      <c r="D15" s="22"/>
    </row>
    <row r="16" spans="1:4" ht="132" outlineLevel="1" x14ac:dyDescent="0.25">
      <c r="A16" s="27"/>
      <c r="B16" s="28" t="s">
        <v>356</v>
      </c>
      <c r="C16" s="29"/>
      <c r="D16" s="22"/>
    </row>
    <row r="17" spans="1:4" outlineLevel="1" x14ac:dyDescent="0.25">
      <c r="A17" s="122" t="s">
        <v>39</v>
      </c>
      <c r="B17" s="30" t="s">
        <v>240</v>
      </c>
      <c r="C17" s="26">
        <v>1</v>
      </c>
      <c r="D17" s="22"/>
    </row>
    <row r="18" spans="1:4" ht="36" outlineLevel="1" x14ac:dyDescent="0.25">
      <c r="A18" s="27"/>
      <c r="B18" s="28" t="s">
        <v>357</v>
      </c>
      <c r="C18" s="29"/>
      <c r="D18" s="22"/>
    </row>
    <row r="19" spans="1:4" outlineLevel="1" x14ac:dyDescent="0.25">
      <c r="A19" s="122" t="s">
        <v>40</v>
      </c>
      <c r="B19" s="30" t="s">
        <v>164</v>
      </c>
      <c r="C19" s="26">
        <v>3</v>
      </c>
      <c r="D19" s="22"/>
    </row>
    <row r="20" spans="1:4" ht="60" outlineLevel="1" x14ac:dyDescent="0.25">
      <c r="A20" s="27"/>
      <c r="B20" s="28" t="s">
        <v>358</v>
      </c>
      <c r="C20" s="29"/>
      <c r="D20" s="22"/>
    </row>
    <row r="21" spans="1:4" outlineLevel="1" x14ac:dyDescent="0.25">
      <c r="A21" s="122" t="s">
        <v>41</v>
      </c>
      <c r="B21" s="30" t="s">
        <v>153</v>
      </c>
      <c r="C21" s="26">
        <v>1</v>
      </c>
      <c r="D21" s="22"/>
    </row>
    <row r="22" spans="1:4" ht="108" outlineLevel="1" x14ac:dyDescent="0.25">
      <c r="A22" s="27"/>
      <c r="B22" s="28" t="s">
        <v>359</v>
      </c>
      <c r="C22" s="29"/>
      <c r="D22" s="22"/>
    </row>
    <row r="23" spans="1:4" outlineLevel="1" x14ac:dyDescent="0.25">
      <c r="A23" s="122" t="s">
        <v>42</v>
      </c>
      <c r="B23" s="30" t="s">
        <v>165</v>
      </c>
      <c r="C23" s="26">
        <v>3</v>
      </c>
      <c r="D23" s="22"/>
    </row>
    <row r="24" spans="1:4" ht="96" outlineLevel="1" x14ac:dyDescent="0.25">
      <c r="A24" s="27"/>
      <c r="B24" s="28" t="s">
        <v>360</v>
      </c>
      <c r="C24" s="29"/>
      <c r="D24" s="22"/>
    </row>
    <row r="25" spans="1:4" x14ac:dyDescent="0.25">
      <c r="A25" s="31"/>
      <c r="B25" s="104" t="s">
        <v>198</v>
      </c>
      <c r="C25" s="32"/>
      <c r="D25" s="22"/>
    </row>
    <row r="26" spans="1:4" x14ac:dyDescent="0.25">
      <c r="A26" s="33"/>
      <c r="B26" s="34" t="s">
        <v>184</v>
      </c>
      <c r="C26" s="35"/>
    </row>
  </sheetData>
  <printOptions horizontalCentered="1"/>
  <pageMargins left="0.59055118110236227" right="0.59055118110236227" top="0.98425196850393704" bottom="0.98425196850393704" header="0.39370078740157483" footer="0.39370078740157483"/>
  <pageSetup paperSize="9" orientation="portrait" r:id="rId1"/>
  <headerFooter>
    <oddHeader>&amp;R&amp;8SUMINISTRO DE EQUIPAMIENTO EN LA RESIDENCIA UREDERRA</oddHeader>
    <oddFooter>&amp;L&amp;8LOTE 2
LAVANDERÍA&amp;R&amp;8&amp;P</oddFooter>
  </headerFooter>
  <rowBreaks count="1" manualBreakCount="1">
    <brk id="14" max="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59"/>
  <sheetViews>
    <sheetView zoomScale="106" zoomScaleNormal="106" zoomScaleSheetLayoutView="100" workbookViewId="0">
      <selection activeCell="B23" sqref="B23"/>
    </sheetView>
  </sheetViews>
  <sheetFormatPr baseColWidth="10" defaultColWidth="11.42578125" defaultRowHeight="12" outlineLevelRow="1" x14ac:dyDescent="0.25"/>
  <cols>
    <col min="1" max="1" width="11.42578125" style="21"/>
    <col min="2" max="2" width="75.7109375" style="22" customWidth="1"/>
    <col min="3" max="3" width="4" style="41" bestFit="1" customWidth="1"/>
    <col min="4" max="16384" width="11.42578125" style="22"/>
  </cols>
  <sheetData>
    <row r="2" spans="1:8" s="36" customFormat="1" x14ac:dyDescent="0.25">
      <c r="A2" s="33"/>
      <c r="B2" s="34" t="s">
        <v>106</v>
      </c>
      <c r="C2" s="42"/>
    </row>
    <row r="3" spans="1:8" x14ac:dyDescent="0.25">
      <c r="A3" s="31"/>
      <c r="B3" s="57" t="s">
        <v>227</v>
      </c>
      <c r="C3" s="43"/>
    </row>
    <row r="4" spans="1:8" outlineLevel="1" x14ac:dyDescent="0.25">
      <c r="A4" s="58" t="s">
        <v>166</v>
      </c>
      <c r="B4" s="59" t="s">
        <v>241</v>
      </c>
      <c r="C4" s="44">
        <v>8</v>
      </c>
      <c r="D4" s="80"/>
    </row>
    <row r="5" spans="1:8" ht="144" outlineLevel="1" x14ac:dyDescent="0.25">
      <c r="A5" s="60"/>
      <c r="B5" s="61" t="s">
        <v>363</v>
      </c>
      <c r="C5" s="45"/>
      <c r="D5" s="37"/>
    </row>
    <row r="6" spans="1:8" outlineLevel="1" x14ac:dyDescent="0.25">
      <c r="A6" s="58" t="s">
        <v>167</v>
      </c>
      <c r="B6" s="59" t="s">
        <v>242</v>
      </c>
      <c r="C6" s="44">
        <v>7</v>
      </c>
      <c r="D6" s="38"/>
    </row>
    <row r="7" spans="1:8" ht="156" outlineLevel="1" x14ac:dyDescent="0.25">
      <c r="A7" s="60"/>
      <c r="B7" s="61" t="s">
        <v>364</v>
      </c>
      <c r="C7" s="45"/>
      <c r="D7" s="38"/>
    </row>
    <row r="8" spans="1:8" outlineLevel="1" x14ac:dyDescent="0.25">
      <c r="A8" s="58" t="s">
        <v>168</v>
      </c>
      <c r="B8" s="62" t="s">
        <v>43</v>
      </c>
      <c r="C8" s="44">
        <v>7</v>
      </c>
      <c r="D8" s="80"/>
    </row>
    <row r="9" spans="1:8" ht="72" outlineLevel="1" x14ac:dyDescent="0.25">
      <c r="A9" s="60"/>
      <c r="B9" s="63" t="s">
        <v>361</v>
      </c>
      <c r="C9" s="45"/>
      <c r="G9" s="39"/>
      <c r="H9" s="39"/>
    </row>
    <row r="10" spans="1:8" outlineLevel="1" x14ac:dyDescent="0.25">
      <c r="A10" s="58" t="s">
        <v>169</v>
      </c>
      <c r="B10" s="62" t="s">
        <v>44</v>
      </c>
      <c r="C10" s="44">
        <v>7</v>
      </c>
      <c r="D10" s="80"/>
    </row>
    <row r="11" spans="1:8" ht="60" outlineLevel="1" x14ac:dyDescent="0.25">
      <c r="A11" s="48"/>
      <c r="B11" s="64" t="s">
        <v>362</v>
      </c>
      <c r="C11" s="45"/>
      <c r="D11" s="40"/>
      <c r="G11" s="39"/>
      <c r="H11" s="39"/>
    </row>
    <row r="12" spans="1:8" outlineLevel="1" x14ac:dyDescent="0.25">
      <c r="A12" s="58" t="s">
        <v>107</v>
      </c>
      <c r="B12" s="123" t="s">
        <v>103</v>
      </c>
      <c r="C12" s="44">
        <f>8+6+1+6+(5*5)</f>
        <v>46</v>
      </c>
      <c r="D12" s="80"/>
    </row>
    <row r="13" spans="1:8" ht="205.5" customHeight="1" outlineLevel="1" x14ac:dyDescent="0.25">
      <c r="A13" s="60"/>
      <c r="B13" s="61" t="s">
        <v>365</v>
      </c>
      <c r="C13" s="45"/>
      <c r="D13" s="80"/>
    </row>
    <row r="14" spans="1:8" outlineLevel="1" x14ac:dyDescent="0.25">
      <c r="A14" s="58" t="s">
        <v>108</v>
      </c>
      <c r="B14" s="59" t="s">
        <v>200</v>
      </c>
      <c r="C14" s="44">
        <v>13</v>
      </c>
      <c r="D14" s="80"/>
    </row>
    <row r="15" spans="1:8" ht="143.25" customHeight="1" outlineLevel="1" x14ac:dyDescent="0.25">
      <c r="A15" s="60"/>
      <c r="B15" s="61" t="s">
        <v>366</v>
      </c>
      <c r="C15" s="45"/>
      <c r="D15" s="80"/>
    </row>
    <row r="16" spans="1:8" outlineLevel="1" x14ac:dyDescent="0.25">
      <c r="A16" s="58" t="s">
        <v>263</v>
      </c>
      <c r="B16" s="59" t="s">
        <v>264</v>
      </c>
      <c r="C16" s="44">
        <v>1</v>
      </c>
      <c r="D16" s="80"/>
    </row>
    <row r="17" spans="1:4" ht="108" outlineLevel="1" x14ac:dyDescent="0.25">
      <c r="A17" s="60"/>
      <c r="B17" s="61" t="s">
        <v>367</v>
      </c>
      <c r="C17" s="45"/>
      <c r="D17" s="80"/>
    </row>
    <row r="18" spans="1:4" outlineLevel="1" x14ac:dyDescent="0.25">
      <c r="A18" s="122" t="s">
        <v>171</v>
      </c>
      <c r="B18" s="65" t="s">
        <v>110</v>
      </c>
      <c r="C18" s="44">
        <v>3</v>
      </c>
    </row>
    <row r="19" spans="1:4" ht="84" outlineLevel="1" x14ac:dyDescent="0.25">
      <c r="A19" s="27"/>
      <c r="B19" s="66" t="s">
        <v>369</v>
      </c>
      <c r="C19" s="46"/>
    </row>
    <row r="20" spans="1:4" outlineLevel="1" x14ac:dyDescent="0.25">
      <c r="A20" s="122" t="s">
        <v>92</v>
      </c>
      <c r="B20" s="30" t="s">
        <v>62</v>
      </c>
      <c r="C20" s="47">
        <v>12</v>
      </c>
    </row>
    <row r="21" spans="1:4" ht="72" outlineLevel="1" x14ac:dyDescent="0.25">
      <c r="A21" s="27"/>
      <c r="B21" s="28" t="s">
        <v>368</v>
      </c>
      <c r="C21" s="46"/>
    </row>
    <row r="22" spans="1:4" x14ac:dyDescent="0.25">
      <c r="A22" s="31"/>
      <c r="B22" s="101" t="s">
        <v>230</v>
      </c>
      <c r="C22" s="43"/>
    </row>
    <row r="23" spans="1:4" x14ac:dyDescent="0.25">
      <c r="A23" s="31"/>
      <c r="B23" s="67" t="s">
        <v>226</v>
      </c>
      <c r="C23" s="43"/>
    </row>
    <row r="24" spans="1:4" outlineLevel="1" x14ac:dyDescent="0.25">
      <c r="A24" s="122" t="s">
        <v>79</v>
      </c>
      <c r="B24" s="30" t="s">
        <v>47</v>
      </c>
      <c r="C24" s="47">
        <v>8</v>
      </c>
    </row>
    <row r="25" spans="1:4" ht="144" outlineLevel="1" x14ac:dyDescent="0.25">
      <c r="A25" s="27"/>
      <c r="B25" s="28" t="s">
        <v>370</v>
      </c>
      <c r="C25" s="46"/>
    </row>
    <row r="26" spans="1:4" outlineLevel="1" x14ac:dyDescent="0.25">
      <c r="A26" s="122" t="s">
        <v>80</v>
      </c>
      <c r="B26" s="30" t="s">
        <v>50</v>
      </c>
      <c r="C26" s="47">
        <v>1</v>
      </c>
    </row>
    <row r="27" spans="1:4" ht="96" outlineLevel="1" x14ac:dyDescent="0.25">
      <c r="A27" s="27"/>
      <c r="B27" s="28" t="s">
        <v>371</v>
      </c>
      <c r="C27" s="46"/>
    </row>
    <row r="28" spans="1:4" outlineLevel="1" x14ac:dyDescent="0.25">
      <c r="A28" s="122" t="s">
        <v>81</v>
      </c>
      <c r="B28" s="30" t="s">
        <v>111</v>
      </c>
      <c r="C28" s="47">
        <v>14</v>
      </c>
      <c r="D28" s="23"/>
    </row>
    <row r="29" spans="1:4" ht="96" outlineLevel="1" x14ac:dyDescent="0.25">
      <c r="A29" s="27"/>
      <c r="B29" s="28" t="s">
        <v>372</v>
      </c>
      <c r="C29" s="46"/>
    </row>
    <row r="30" spans="1:4" outlineLevel="1" x14ac:dyDescent="0.25">
      <c r="A30" s="122" t="s">
        <v>94</v>
      </c>
      <c r="B30" s="30" t="s">
        <v>49</v>
      </c>
      <c r="C30" s="47">
        <v>8</v>
      </c>
    </row>
    <row r="31" spans="1:4" ht="168" outlineLevel="1" x14ac:dyDescent="0.25">
      <c r="A31" s="27"/>
      <c r="B31" s="28" t="s">
        <v>373</v>
      </c>
      <c r="C31" s="46"/>
    </row>
    <row r="32" spans="1:4" outlineLevel="1" x14ac:dyDescent="0.25">
      <c r="A32" s="122" t="s">
        <v>101</v>
      </c>
      <c r="B32" s="30" t="s">
        <v>270</v>
      </c>
      <c r="C32" s="47">
        <v>1</v>
      </c>
    </row>
    <row r="33" spans="1:3" ht="96" outlineLevel="1" x14ac:dyDescent="0.25">
      <c r="A33" s="27"/>
      <c r="B33" s="28" t="s">
        <v>375</v>
      </c>
      <c r="C33" s="46"/>
    </row>
    <row r="34" spans="1:3" outlineLevel="1" x14ac:dyDescent="0.25">
      <c r="A34" s="122" t="s">
        <v>102</v>
      </c>
      <c r="B34" s="30" t="s">
        <v>170</v>
      </c>
      <c r="C34" s="47">
        <v>1</v>
      </c>
    </row>
    <row r="35" spans="1:3" ht="108" outlineLevel="1" x14ac:dyDescent="0.25">
      <c r="A35" s="27"/>
      <c r="B35" s="28" t="s">
        <v>374</v>
      </c>
      <c r="C35" s="46"/>
    </row>
    <row r="36" spans="1:3" outlineLevel="1" x14ac:dyDescent="0.25">
      <c r="A36" s="122" t="s">
        <v>90</v>
      </c>
      <c r="B36" s="30" t="s">
        <v>45</v>
      </c>
      <c r="C36" s="47">
        <v>13</v>
      </c>
    </row>
    <row r="37" spans="1:3" ht="288" outlineLevel="1" x14ac:dyDescent="0.25">
      <c r="A37" s="27"/>
      <c r="B37" s="28" t="s">
        <v>376</v>
      </c>
      <c r="C37" s="46"/>
    </row>
    <row r="38" spans="1:3" outlineLevel="1" x14ac:dyDescent="0.25">
      <c r="A38" s="122" t="s">
        <v>91</v>
      </c>
      <c r="B38" s="30" t="s">
        <v>51</v>
      </c>
      <c r="C38" s="47">
        <v>19</v>
      </c>
    </row>
    <row r="39" spans="1:3" ht="144" outlineLevel="1" x14ac:dyDescent="0.25">
      <c r="A39" s="27"/>
      <c r="B39" s="28" t="s">
        <v>228</v>
      </c>
      <c r="C39" s="46"/>
    </row>
    <row r="40" spans="1:3" outlineLevel="1" x14ac:dyDescent="0.25">
      <c r="A40" s="122" t="s">
        <v>92</v>
      </c>
      <c r="B40" s="30" t="s">
        <v>52</v>
      </c>
      <c r="C40" s="47">
        <v>21</v>
      </c>
    </row>
    <row r="41" spans="1:3" ht="96" outlineLevel="1" x14ac:dyDescent="0.25">
      <c r="A41" s="27"/>
      <c r="B41" s="28" t="s">
        <v>185</v>
      </c>
      <c r="C41" s="46"/>
    </row>
    <row r="42" spans="1:3" outlineLevel="1" x14ac:dyDescent="0.25">
      <c r="A42" s="122" t="s">
        <v>112</v>
      </c>
      <c r="B42" s="30" t="s">
        <v>53</v>
      </c>
      <c r="C42" s="47">
        <v>3</v>
      </c>
    </row>
    <row r="43" spans="1:3" ht="144" outlineLevel="1" x14ac:dyDescent="0.25">
      <c r="A43" s="27"/>
      <c r="B43" s="28" t="s">
        <v>377</v>
      </c>
      <c r="C43" s="46"/>
    </row>
    <row r="44" spans="1:3" outlineLevel="1" x14ac:dyDescent="0.25">
      <c r="A44" s="122" t="s">
        <v>113</v>
      </c>
      <c r="B44" s="30" t="s">
        <v>175</v>
      </c>
      <c r="C44" s="47">
        <v>9</v>
      </c>
    </row>
    <row r="45" spans="1:3" ht="180" outlineLevel="1" x14ac:dyDescent="0.25">
      <c r="A45" s="27"/>
      <c r="B45" s="28" t="s">
        <v>378</v>
      </c>
      <c r="C45" s="46"/>
    </row>
    <row r="46" spans="1:3" outlineLevel="1" x14ac:dyDescent="0.25">
      <c r="A46" s="122" t="s">
        <v>114</v>
      </c>
      <c r="B46" s="30" t="s">
        <v>319</v>
      </c>
      <c r="C46" s="47">
        <v>3</v>
      </c>
    </row>
    <row r="47" spans="1:3" ht="84" outlineLevel="1" x14ac:dyDescent="0.25">
      <c r="A47" s="27"/>
      <c r="B47" s="28" t="s">
        <v>379</v>
      </c>
      <c r="C47" s="46"/>
    </row>
    <row r="48" spans="1:3" outlineLevel="1" x14ac:dyDescent="0.25">
      <c r="A48" s="122" t="s">
        <v>172</v>
      </c>
      <c r="B48" s="30" t="s">
        <v>174</v>
      </c>
      <c r="C48" s="47">
        <v>5</v>
      </c>
    </row>
    <row r="49" spans="1:3" ht="144" outlineLevel="1" x14ac:dyDescent="0.25">
      <c r="A49" s="27"/>
      <c r="B49" s="28" t="s">
        <v>380</v>
      </c>
      <c r="C49" s="46"/>
    </row>
    <row r="50" spans="1:3" outlineLevel="1" x14ac:dyDescent="0.25">
      <c r="A50" s="122" t="s">
        <v>173</v>
      </c>
      <c r="B50" s="30" t="s">
        <v>176</v>
      </c>
      <c r="C50" s="47">
        <v>3</v>
      </c>
    </row>
    <row r="51" spans="1:3" ht="96" outlineLevel="1" x14ac:dyDescent="0.25">
      <c r="A51" s="27"/>
      <c r="B51" s="28" t="s">
        <v>307</v>
      </c>
      <c r="C51" s="46"/>
    </row>
    <row r="52" spans="1:3" outlineLevel="1" x14ac:dyDescent="0.25">
      <c r="A52" s="68"/>
      <c r="B52" s="65" t="s">
        <v>229</v>
      </c>
      <c r="C52" s="44">
        <v>1</v>
      </c>
    </row>
    <row r="53" spans="1:3" ht="137.25" customHeight="1" outlineLevel="1" x14ac:dyDescent="0.25">
      <c r="A53" s="48"/>
      <c r="B53" s="66" t="s">
        <v>320</v>
      </c>
      <c r="C53" s="45"/>
    </row>
    <row r="54" spans="1:3" outlineLevel="1" x14ac:dyDescent="0.25">
      <c r="A54" s="122"/>
      <c r="B54" s="30" t="s">
        <v>46</v>
      </c>
      <c r="C54" s="47">
        <v>5</v>
      </c>
    </row>
    <row r="55" spans="1:3" ht="156" outlineLevel="1" x14ac:dyDescent="0.25">
      <c r="A55" s="27"/>
      <c r="B55" s="28" t="s">
        <v>115</v>
      </c>
      <c r="C55" s="46"/>
    </row>
    <row r="56" spans="1:3" outlineLevel="1" x14ac:dyDescent="0.25">
      <c r="A56" s="122"/>
      <c r="B56" s="30" t="s">
        <v>48</v>
      </c>
      <c r="C56" s="47">
        <v>6</v>
      </c>
    </row>
    <row r="57" spans="1:3" ht="72" outlineLevel="1" x14ac:dyDescent="0.25">
      <c r="A57" s="27"/>
      <c r="B57" s="28" t="s">
        <v>104</v>
      </c>
      <c r="C57" s="46"/>
    </row>
    <row r="58" spans="1:3" x14ac:dyDescent="0.25">
      <c r="A58" s="31"/>
      <c r="B58" s="101" t="s">
        <v>231</v>
      </c>
      <c r="C58" s="43"/>
    </row>
    <row r="59" spans="1:3" s="36" customFormat="1" x14ac:dyDescent="0.25">
      <c r="A59" s="33"/>
      <c r="B59" s="34" t="s">
        <v>189</v>
      </c>
      <c r="C59" s="42"/>
    </row>
  </sheetData>
  <autoFilter ref="A2:C59"/>
  <pageMargins left="0.59375" right="0.59055118110236227" top="0.78740157480314965" bottom="0.78740157480314965" header="0.39370078740157483" footer="0.39370078740157483"/>
  <pageSetup paperSize="9" scale="99" orientation="portrait" r:id="rId1"/>
  <headerFooter>
    <oddHeader>&amp;R&amp;8SUMINISTRO DE EQUIPAMIENTO EN LA RESIDENCIA UREDERRA</oddHeader>
    <oddFooter>&amp;L&amp;8LOTE 3
SERVICIOS GENERALES&amp;R&amp;8&amp;P</oddFooter>
  </headerFooter>
  <rowBreaks count="5" manualBreakCount="5">
    <brk id="13" max="2" man="1"/>
    <brk id="27" max="2" man="1"/>
    <brk id="35" max="2" man="1"/>
    <brk id="43" max="2" man="1"/>
    <brk id="51" max="2"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79"/>
  <sheetViews>
    <sheetView zoomScale="120" zoomScaleNormal="120" zoomScaleSheetLayoutView="100" workbookViewId="0">
      <selection activeCell="G75" sqref="G75"/>
    </sheetView>
  </sheetViews>
  <sheetFormatPr baseColWidth="10" defaultColWidth="11.42578125" defaultRowHeight="12" outlineLevelRow="1" x14ac:dyDescent="0.25"/>
  <cols>
    <col min="1" max="1" width="11.42578125" style="21"/>
    <col min="2" max="2" width="75.7109375" style="22" customWidth="1"/>
    <col min="3" max="3" width="4" style="41" bestFit="1" customWidth="1"/>
    <col min="4" max="16384" width="11.42578125" style="22"/>
  </cols>
  <sheetData>
    <row r="2" spans="1:5" s="36" customFormat="1" x14ac:dyDescent="0.25">
      <c r="A2" s="33"/>
      <c r="B2" s="34" t="s">
        <v>119</v>
      </c>
      <c r="C2" s="42"/>
    </row>
    <row r="3" spans="1:5" x14ac:dyDescent="0.25">
      <c r="A3" s="31"/>
      <c r="B3" s="67" t="s">
        <v>201</v>
      </c>
      <c r="C3" s="43"/>
    </row>
    <row r="4" spans="1:5" outlineLevel="1" x14ac:dyDescent="0.25">
      <c r="A4" s="31"/>
      <c r="B4" s="67" t="s">
        <v>116</v>
      </c>
      <c r="C4" s="43"/>
    </row>
    <row r="5" spans="1:5" outlineLevel="1" x14ac:dyDescent="0.25">
      <c r="A5" s="58" t="s">
        <v>82</v>
      </c>
      <c r="B5" s="65" t="s">
        <v>271</v>
      </c>
      <c r="C5" s="44">
        <v>65</v>
      </c>
    </row>
    <row r="6" spans="1:5" ht="96" outlineLevel="1" x14ac:dyDescent="0.25">
      <c r="A6" s="60"/>
      <c r="B6" s="66" t="s">
        <v>381</v>
      </c>
      <c r="C6" s="45"/>
    </row>
    <row r="7" spans="1:5" outlineLevel="1" x14ac:dyDescent="0.25">
      <c r="A7" s="58" t="s">
        <v>88</v>
      </c>
      <c r="B7" s="69" t="s">
        <v>326</v>
      </c>
      <c r="C7" s="44">
        <v>65</v>
      </c>
    </row>
    <row r="8" spans="1:5" ht="84" outlineLevel="1" x14ac:dyDescent="0.25">
      <c r="A8" s="60"/>
      <c r="B8" s="70" t="s">
        <v>382</v>
      </c>
      <c r="C8" s="45"/>
    </row>
    <row r="9" spans="1:5" outlineLevel="1" x14ac:dyDescent="0.25">
      <c r="A9" s="71"/>
      <c r="B9" s="72" t="s">
        <v>232</v>
      </c>
      <c r="C9" s="51"/>
    </row>
    <row r="10" spans="1:5" outlineLevel="1" x14ac:dyDescent="0.25">
      <c r="A10" s="58" t="s">
        <v>83</v>
      </c>
      <c r="B10" s="69" t="s">
        <v>117</v>
      </c>
      <c r="C10" s="44">
        <v>11</v>
      </c>
    </row>
    <row r="11" spans="1:5" ht="108" outlineLevel="1" x14ac:dyDescent="0.25">
      <c r="A11" s="48"/>
      <c r="B11" s="66" t="s">
        <v>383</v>
      </c>
      <c r="C11" s="45"/>
    </row>
    <row r="12" spans="1:5" outlineLevel="1" x14ac:dyDescent="0.25">
      <c r="A12" s="122" t="s">
        <v>89</v>
      </c>
      <c r="B12" s="30" t="s">
        <v>233</v>
      </c>
      <c r="C12" s="47">
        <f>4*11</f>
        <v>44</v>
      </c>
    </row>
    <row r="13" spans="1:5" ht="84" outlineLevel="1" x14ac:dyDescent="0.25">
      <c r="A13" s="27"/>
      <c r="B13" s="66" t="s">
        <v>384</v>
      </c>
      <c r="C13" s="46"/>
    </row>
    <row r="14" spans="1:5" s="80" customFormat="1" outlineLevel="1" x14ac:dyDescent="0.25">
      <c r="A14" s="58" t="s">
        <v>93</v>
      </c>
      <c r="B14" s="69" t="s">
        <v>59</v>
      </c>
      <c r="C14" s="44">
        <f>(3*5)+(3*3)</f>
        <v>24</v>
      </c>
    </row>
    <row r="15" spans="1:5" s="80" customFormat="1" ht="180" outlineLevel="1" x14ac:dyDescent="0.25">
      <c r="A15" s="60"/>
      <c r="B15" s="66" t="s">
        <v>386</v>
      </c>
      <c r="C15" s="45"/>
      <c r="D15" s="39"/>
      <c r="E15" s="39"/>
    </row>
    <row r="16" spans="1:5" s="80" customFormat="1" outlineLevel="1" x14ac:dyDescent="0.25">
      <c r="A16" s="58" t="s">
        <v>95</v>
      </c>
      <c r="B16" s="69" t="s">
        <v>60</v>
      </c>
      <c r="C16" s="44">
        <f>(3*5)+(3*3)</f>
        <v>24</v>
      </c>
      <c r="D16" s="50"/>
      <c r="E16" s="50"/>
    </row>
    <row r="17" spans="1:5" s="80" customFormat="1" ht="168" outlineLevel="1" x14ac:dyDescent="0.25">
      <c r="A17" s="60"/>
      <c r="B17" s="66" t="s">
        <v>385</v>
      </c>
      <c r="C17" s="45"/>
      <c r="D17" s="50"/>
      <c r="E17" s="50"/>
    </row>
    <row r="18" spans="1:5" s="80" customFormat="1" outlineLevel="1" x14ac:dyDescent="0.25">
      <c r="A18" s="58" t="s">
        <v>97</v>
      </c>
      <c r="B18" s="65" t="s">
        <v>57</v>
      </c>
      <c r="C18" s="44">
        <v>11</v>
      </c>
    </row>
    <row r="19" spans="1:5" s="80" customFormat="1" ht="156" outlineLevel="1" x14ac:dyDescent="0.25">
      <c r="A19" s="60"/>
      <c r="B19" s="70" t="s">
        <v>390</v>
      </c>
      <c r="C19" s="45"/>
    </row>
    <row r="20" spans="1:5" outlineLevel="1" x14ac:dyDescent="0.25">
      <c r="A20" s="122" t="s">
        <v>85</v>
      </c>
      <c r="B20" s="69" t="s">
        <v>56</v>
      </c>
      <c r="C20" s="44">
        <v>8</v>
      </c>
    </row>
    <row r="21" spans="1:5" ht="96" outlineLevel="1" x14ac:dyDescent="0.25">
      <c r="A21" s="27"/>
      <c r="B21" s="73" t="s">
        <v>387</v>
      </c>
      <c r="C21" s="52"/>
    </row>
    <row r="22" spans="1:5" s="80" customFormat="1" outlineLevel="1" x14ac:dyDescent="0.25">
      <c r="A22" s="58"/>
      <c r="B22" s="65" t="s">
        <v>58</v>
      </c>
      <c r="C22" s="44">
        <v>8</v>
      </c>
    </row>
    <row r="23" spans="1:5" s="80" customFormat="1" ht="60" outlineLevel="1" x14ac:dyDescent="0.25">
      <c r="A23" s="60"/>
      <c r="B23" s="66" t="s">
        <v>235</v>
      </c>
      <c r="C23" s="45"/>
    </row>
    <row r="24" spans="1:5" outlineLevel="1" x14ac:dyDescent="0.25">
      <c r="A24" s="122" t="s">
        <v>179</v>
      </c>
      <c r="B24" s="74" t="s">
        <v>256</v>
      </c>
      <c r="C24" s="53">
        <v>8</v>
      </c>
    </row>
    <row r="25" spans="1:5" ht="96" outlineLevel="1" x14ac:dyDescent="0.25">
      <c r="A25" s="27"/>
      <c r="B25" s="73" t="s">
        <v>388</v>
      </c>
      <c r="C25" s="52"/>
    </row>
    <row r="26" spans="1:5" s="80" customFormat="1" outlineLevel="1" x14ac:dyDescent="0.25">
      <c r="A26" s="71"/>
      <c r="B26" s="72" t="s">
        <v>234</v>
      </c>
      <c r="C26" s="51"/>
    </row>
    <row r="27" spans="1:5" outlineLevel="1" x14ac:dyDescent="0.25">
      <c r="A27" s="58" t="s">
        <v>84</v>
      </c>
      <c r="B27" s="65" t="s">
        <v>118</v>
      </c>
      <c r="C27" s="44">
        <v>21</v>
      </c>
    </row>
    <row r="28" spans="1:5" ht="156" outlineLevel="1" x14ac:dyDescent="0.25">
      <c r="A28" s="60"/>
      <c r="B28" s="66" t="s">
        <v>391</v>
      </c>
      <c r="C28" s="45"/>
    </row>
    <row r="29" spans="1:5" outlineLevel="1" x14ac:dyDescent="0.25">
      <c r="A29" s="122" t="s">
        <v>89</v>
      </c>
      <c r="B29" s="65" t="s">
        <v>233</v>
      </c>
      <c r="C29" s="44">
        <f>4*21</f>
        <v>84</v>
      </c>
    </row>
    <row r="30" spans="1:5" ht="84" outlineLevel="1" x14ac:dyDescent="0.25">
      <c r="A30" s="27"/>
      <c r="B30" s="66" t="s">
        <v>389</v>
      </c>
      <c r="C30" s="45"/>
    </row>
    <row r="31" spans="1:5" outlineLevel="1" x14ac:dyDescent="0.25">
      <c r="A31" s="31"/>
      <c r="B31" s="67" t="s">
        <v>236</v>
      </c>
      <c r="C31" s="43"/>
    </row>
    <row r="32" spans="1:5" s="80" customFormat="1" outlineLevel="1" x14ac:dyDescent="0.25">
      <c r="A32" s="58" t="s">
        <v>98</v>
      </c>
      <c r="B32" s="65" t="s">
        <v>61</v>
      </c>
      <c r="C32" s="44">
        <v>16</v>
      </c>
    </row>
    <row r="33" spans="1:5" s="80" customFormat="1" ht="96" outlineLevel="1" x14ac:dyDescent="0.25">
      <c r="A33" s="60"/>
      <c r="B33" s="66" t="s">
        <v>392</v>
      </c>
      <c r="C33" s="45"/>
    </row>
    <row r="34" spans="1:5" outlineLevel="1" x14ac:dyDescent="0.25">
      <c r="A34" s="122" t="s">
        <v>85</v>
      </c>
      <c r="B34" s="69" t="s">
        <v>56</v>
      </c>
      <c r="C34" s="44">
        <v>8</v>
      </c>
    </row>
    <row r="35" spans="1:5" ht="108" outlineLevel="1" x14ac:dyDescent="0.25">
      <c r="A35" s="27"/>
      <c r="B35" s="66" t="s">
        <v>393</v>
      </c>
      <c r="C35" s="52"/>
    </row>
    <row r="36" spans="1:5" x14ac:dyDescent="0.25">
      <c r="A36" s="31"/>
      <c r="B36" s="101" t="s">
        <v>191</v>
      </c>
      <c r="C36" s="43"/>
    </row>
    <row r="37" spans="1:5" x14ac:dyDescent="0.25">
      <c r="A37" s="31"/>
      <c r="B37" s="67" t="s">
        <v>202</v>
      </c>
      <c r="C37" s="54"/>
    </row>
    <row r="38" spans="1:5" outlineLevel="1" x14ac:dyDescent="0.25">
      <c r="A38" s="58" t="s">
        <v>181</v>
      </c>
      <c r="B38" s="69" t="s">
        <v>105</v>
      </c>
      <c r="C38" s="55">
        <v>26</v>
      </c>
    </row>
    <row r="39" spans="1:5" ht="96" outlineLevel="1" x14ac:dyDescent="0.25">
      <c r="A39" s="48"/>
      <c r="B39" s="66" t="s">
        <v>237</v>
      </c>
      <c r="C39" s="56"/>
    </row>
    <row r="40" spans="1:5" s="80" customFormat="1" outlineLevel="1" x14ac:dyDescent="0.25">
      <c r="A40" s="122" t="s">
        <v>96</v>
      </c>
      <c r="B40" s="69" t="s">
        <v>63</v>
      </c>
      <c r="C40" s="55">
        <f>69+19+9</f>
        <v>97</v>
      </c>
    </row>
    <row r="41" spans="1:5" s="80" customFormat="1" ht="96" outlineLevel="1" x14ac:dyDescent="0.25">
      <c r="A41" s="27"/>
      <c r="B41" s="73" t="s">
        <v>276</v>
      </c>
      <c r="C41" s="56"/>
      <c r="D41" s="39"/>
      <c r="E41" s="39"/>
    </row>
    <row r="42" spans="1:5" s="80" customFormat="1" outlineLevel="1" x14ac:dyDescent="0.25">
      <c r="A42" s="58" t="s">
        <v>177</v>
      </c>
      <c r="B42" s="69" t="s">
        <v>53</v>
      </c>
      <c r="C42" s="55">
        <v>2</v>
      </c>
      <c r="D42" s="39"/>
      <c r="E42" s="39"/>
    </row>
    <row r="43" spans="1:5" s="80" customFormat="1" ht="120" outlineLevel="1" x14ac:dyDescent="0.25">
      <c r="A43" s="60"/>
      <c r="B43" s="66" t="s">
        <v>308</v>
      </c>
      <c r="C43" s="56"/>
      <c r="D43" s="39"/>
      <c r="E43" s="39"/>
    </row>
    <row r="44" spans="1:5" s="80" customFormat="1" outlineLevel="1" x14ac:dyDescent="0.25">
      <c r="A44" s="122" t="s">
        <v>178</v>
      </c>
      <c r="B44" s="30" t="s">
        <v>175</v>
      </c>
      <c r="C44" s="55">
        <v>4</v>
      </c>
      <c r="D44" s="39"/>
      <c r="E44" s="39"/>
    </row>
    <row r="45" spans="1:5" s="80" customFormat="1" ht="132" outlineLevel="1" x14ac:dyDescent="0.25">
      <c r="A45" s="27"/>
      <c r="B45" s="28" t="s">
        <v>309</v>
      </c>
      <c r="C45" s="56"/>
      <c r="D45" s="39"/>
      <c r="E45" s="39"/>
    </row>
    <row r="46" spans="1:5" s="80" customFormat="1" outlineLevel="1" x14ac:dyDescent="0.25">
      <c r="A46" s="58"/>
      <c r="B46" s="69" t="s">
        <v>199</v>
      </c>
      <c r="C46" s="55">
        <v>1</v>
      </c>
      <c r="D46" s="39"/>
      <c r="E46" s="39"/>
    </row>
    <row r="47" spans="1:5" s="80" customFormat="1" ht="108" outlineLevel="1" x14ac:dyDescent="0.25">
      <c r="A47" s="60"/>
      <c r="B47" s="70" t="s">
        <v>301</v>
      </c>
      <c r="C47" s="56"/>
      <c r="D47" s="39"/>
      <c r="E47" s="39"/>
    </row>
    <row r="48" spans="1:5" s="80" customFormat="1" outlineLevel="1" x14ac:dyDescent="0.25">
      <c r="A48" s="58"/>
      <c r="B48" s="69" t="s">
        <v>182</v>
      </c>
      <c r="C48" s="55">
        <v>1</v>
      </c>
      <c r="D48" s="39"/>
      <c r="E48" s="39"/>
    </row>
    <row r="49" spans="1:5" ht="120" outlineLevel="1" x14ac:dyDescent="0.25">
      <c r="A49" s="60"/>
      <c r="B49" s="70" t="s">
        <v>321</v>
      </c>
      <c r="C49" s="56"/>
    </row>
    <row r="50" spans="1:5" outlineLevel="1" x14ac:dyDescent="0.25">
      <c r="A50" s="58"/>
      <c r="B50" s="69" t="s">
        <v>257</v>
      </c>
      <c r="C50" s="55">
        <v>2</v>
      </c>
    </row>
    <row r="51" spans="1:5" ht="72" outlineLevel="1" x14ac:dyDescent="0.25">
      <c r="A51" s="60"/>
      <c r="B51" s="70" t="s">
        <v>259</v>
      </c>
      <c r="C51" s="56" t="s">
        <v>258</v>
      </c>
    </row>
    <row r="52" spans="1:5" outlineLevel="1" x14ac:dyDescent="0.25">
      <c r="A52" s="58"/>
      <c r="B52" s="69" t="s">
        <v>260</v>
      </c>
      <c r="C52" s="55">
        <v>2</v>
      </c>
    </row>
    <row r="53" spans="1:5" ht="36" outlineLevel="1" x14ac:dyDescent="0.25">
      <c r="A53" s="27"/>
      <c r="B53" s="28" t="s">
        <v>322</v>
      </c>
      <c r="C53" s="46"/>
    </row>
    <row r="54" spans="1:5" x14ac:dyDescent="0.25">
      <c r="A54" s="31"/>
      <c r="B54" s="101" t="s">
        <v>190</v>
      </c>
      <c r="C54" s="43"/>
    </row>
    <row r="55" spans="1:5" x14ac:dyDescent="0.25">
      <c r="A55" s="31"/>
      <c r="B55" s="67" t="s">
        <v>282</v>
      </c>
      <c r="C55" s="43"/>
    </row>
    <row r="56" spans="1:5" outlineLevel="1" x14ac:dyDescent="0.25">
      <c r="A56" s="58" t="s">
        <v>98</v>
      </c>
      <c r="B56" s="30" t="s">
        <v>66</v>
      </c>
      <c r="C56" s="44">
        <v>6</v>
      </c>
    </row>
    <row r="57" spans="1:5" ht="96" outlineLevel="1" x14ac:dyDescent="0.25">
      <c r="A57" s="60"/>
      <c r="B57" s="28" t="s">
        <v>394</v>
      </c>
      <c r="C57" s="45"/>
    </row>
    <row r="58" spans="1:5" outlineLevel="1" x14ac:dyDescent="0.25">
      <c r="A58" s="58" t="s">
        <v>85</v>
      </c>
      <c r="B58" s="30" t="s">
        <v>65</v>
      </c>
      <c r="C58" s="44">
        <v>3</v>
      </c>
    </row>
    <row r="59" spans="1:5" ht="120" outlineLevel="1" x14ac:dyDescent="0.25">
      <c r="A59" s="60"/>
      <c r="B59" s="73" t="s">
        <v>302</v>
      </c>
      <c r="C59" s="45"/>
    </row>
    <row r="60" spans="1:5" outlineLevel="1" x14ac:dyDescent="0.25">
      <c r="A60" s="58" t="s">
        <v>86</v>
      </c>
      <c r="B60" s="65" t="s">
        <v>120</v>
      </c>
      <c r="C60" s="44">
        <v>9</v>
      </c>
    </row>
    <row r="61" spans="1:5" ht="132" outlineLevel="1" x14ac:dyDescent="0.25">
      <c r="A61" s="60"/>
      <c r="B61" s="66" t="s">
        <v>396</v>
      </c>
      <c r="C61" s="45"/>
    </row>
    <row r="62" spans="1:5" outlineLevel="1" x14ac:dyDescent="0.25">
      <c r="A62" s="122" t="s">
        <v>87</v>
      </c>
      <c r="B62" s="65" t="s">
        <v>180</v>
      </c>
      <c r="C62" s="44">
        <v>8</v>
      </c>
    </row>
    <row r="63" spans="1:5" ht="120" outlineLevel="1" x14ac:dyDescent="0.25">
      <c r="A63" s="27"/>
      <c r="B63" s="66" t="s">
        <v>395</v>
      </c>
      <c r="C63" s="52"/>
    </row>
    <row r="64" spans="1:5" s="80" customFormat="1" outlineLevel="1" x14ac:dyDescent="0.25">
      <c r="A64" s="122" t="s">
        <v>99</v>
      </c>
      <c r="B64" s="69" t="s">
        <v>64</v>
      </c>
      <c r="C64" s="44">
        <f>(4*9)+(2*8)+12</f>
        <v>64</v>
      </c>
      <c r="D64" s="50"/>
      <c r="E64" s="50"/>
    </row>
    <row r="65" spans="1:5" s="80" customFormat="1" ht="108" outlineLevel="1" x14ac:dyDescent="0.25">
      <c r="A65" s="27"/>
      <c r="B65" s="66" t="s">
        <v>323</v>
      </c>
      <c r="C65" s="45"/>
      <c r="D65" s="50"/>
      <c r="E65" s="50"/>
    </row>
    <row r="66" spans="1:5" outlineLevel="1" x14ac:dyDescent="0.25">
      <c r="A66" s="122" t="s">
        <v>100</v>
      </c>
      <c r="B66" s="65" t="s">
        <v>254</v>
      </c>
      <c r="C66" s="47">
        <v>28</v>
      </c>
    </row>
    <row r="67" spans="1:5" s="36" customFormat="1" ht="72" outlineLevel="1" x14ac:dyDescent="0.25">
      <c r="A67" s="27"/>
      <c r="B67" s="66" t="s">
        <v>397</v>
      </c>
      <c r="C67" s="46"/>
    </row>
    <row r="68" spans="1:5" outlineLevel="1" x14ac:dyDescent="0.25">
      <c r="A68" s="58"/>
      <c r="B68" s="65" t="s">
        <v>121</v>
      </c>
      <c r="C68" s="44">
        <v>2</v>
      </c>
    </row>
    <row r="69" spans="1:5" ht="84" outlineLevel="1" x14ac:dyDescent="0.25">
      <c r="A69" s="60"/>
      <c r="B69" s="66" t="s">
        <v>123</v>
      </c>
      <c r="C69" s="45"/>
    </row>
    <row r="70" spans="1:5" x14ac:dyDescent="0.25">
      <c r="A70" s="31"/>
      <c r="B70" s="101" t="s">
        <v>192</v>
      </c>
      <c r="C70" s="43"/>
    </row>
    <row r="71" spans="1:5" x14ac:dyDescent="0.25">
      <c r="A71" s="31"/>
      <c r="B71" s="99" t="s">
        <v>281</v>
      </c>
      <c r="C71" s="52"/>
    </row>
    <row r="72" spans="1:5" outlineLevel="1" x14ac:dyDescent="0.25">
      <c r="A72" s="122"/>
      <c r="B72" s="65" t="s">
        <v>186</v>
      </c>
      <c r="C72" s="44">
        <v>14</v>
      </c>
    </row>
    <row r="73" spans="1:5" ht="72" outlineLevel="1" x14ac:dyDescent="0.25">
      <c r="A73" s="127"/>
      <c r="B73" s="66" t="s">
        <v>280</v>
      </c>
      <c r="C73" s="45"/>
    </row>
    <row r="74" spans="1:5" outlineLevel="1" x14ac:dyDescent="0.25">
      <c r="A74" s="58"/>
      <c r="B74" s="65" t="s">
        <v>187</v>
      </c>
      <c r="C74" s="44">
        <v>8</v>
      </c>
    </row>
    <row r="75" spans="1:5" ht="48" outlineLevel="1" x14ac:dyDescent="0.25">
      <c r="A75" s="127"/>
      <c r="B75" s="66" t="s">
        <v>188</v>
      </c>
      <c r="C75" s="45"/>
    </row>
    <row r="76" spans="1:5" outlineLevel="1" x14ac:dyDescent="0.25">
      <c r="A76" s="58"/>
      <c r="B76" s="100" t="s">
        <v>279</v>
      </c>
      <c r="C76" s="102">
        <v>1</v>
      </c>
    </row>
    <row r="77" spans="1:5" ht="96" outlineLevel="1" x14ac:dyDescent="0.25">
      <c r="A77" s="27"/>
      <c r="B77" s="73" t="s">
        <v>398</v>
      </c>
      <c r="C77" s="52"/>
    </row>
    <row r="78" spans="1:5" x14ac:dyDescent="0.25">
      <c r="A78" s="27"/>
      <c r="B78" s="103" t="s">
        <v>283</v>
      </c>
      <c r="C78" s="52"/>
    </row>
    <row r="79" spans="1:5" ht="12" customHeight="1" x14ac:dyDescent="0.25">
      <c r="A79" s="33"/>
      <c r="B79" s="34" t="s">
        <v>193</v>
      </c>
      <c r="C79" s="42"/>
    </row>
  </sheetData>
  <autoFilter ref="A2:C45"/>
  <pageMargins left="0.59055118110236227" right="0.59055118110236227" top="0.78740157480314965" bottom="0.78740157480314965" header="0.39370078740157483" footer="0.39370078740157483"/>
  <pageSetup paperSize="9" scale="99" orientation="portrait" r:id="rId1"/>
  <headerFooter>
    <oddHeader>&amp;R&amp;8SUMINISTRO DE EQUIPAMIENTO EN LA RESIDENCIA UREDERRA</oddHeader>
    <oddFooter>&amp;L&amp;8LOTE 4
RESIDENCIA&amp;R&amp;8&amp;P</oddFooter>
  </headerFooter>
  <rowBreaks count="4" manualBreakCount="4">
    <brk id="15" max="2" man="1"/>
    <brk id="25" max="2" man="1"/>
    <brk id="54" max="2" man="1"/>
    <brk id="67" max="2"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3"/>
  <sheetViews>
    <sheetView topLeftCell="A43" zoomScale="106" zoomScaleNormal="106" zoomScaleSheetLayoutView="100" workbookViewId="0">
      <selection activeCell="G41" sqref="G41"/>
    </sheetView>
  </sheetViews>
  <sheetFormatPr baseColWidth="10" defaultColWidth="11.42578125" defaultRowHeight="12" outlineLevelRow="1" x14ac:dyDescent="0.25"/>
  <cols>
    <col min="1" max="1" width="11.42578125" style="21"/>
    <col min="2" max="2" width="75.7109375" style="22" customWidth="1"/>
    <col min="3" max="3" width="4" style="41" bestFit="1" customWidth="1"/>
    <col min="4" max="16384" width="11.42578125" style="22"/>
  </cols>
  <sheetData>
    <row r="2" spans="1:7" s="36" customFormat="1" x14ac:dyDescent="0.25">
      <c r="A2" s="33"/>
      <c r="B2" s="34" t="s">
        <v>329</v>
      </c>
      <c r="C2" s="42"/>
    </row>
    <row r="3" spans="1:7" x14ac:dyDescent="0.25">
      <c r="A3" s="31"/>
      <c r="B3" s="67" t="s">
        <v>285</v>
      </c>
      <c r="C3" s="43"/>
    </row>
    <row r="4" spans="1:7" ht="12.75" customHeight="1" outlineLevel="1" x14ac:dyDescent="0.25">
      <c r="A4" s="58" t="s">
        <v>207</v>
      </c>
      <c r="B4" s="65" t="s">
        <v>238</v>
      </c>
      <c r="C4" s="44">
        <v>5</v>
      </c>
    </row>
    <row r="5" spans="1:7" ht="96" outlineLevel="1" x14ac:dyDescent="0.25">
      <c r="A5" s="124"/>
      <c r="B5" s="80" t="s">
        <v>324</v>
      </c>
      <c r="C5" s="102"/>
    </row>
    <row r="6" spans="1:7" ht="36" outlineLevel="1" x14ac:dyDescent="0.25">
      <c r="A6" s="124"/>
      <c r="B6" s="80" t="s">
        <v>71</v>
      </c>
      <c r="C6" s="102"/>
    </row>
    <row r="7" spans="1:7" outlineLevel="1" x14ac:dyDescent="0.25">
      <c r="A7" s="124"/>
      <c r="B7" s="80" t="s">
        <v>72</v>
      </c>
      <c r="C7" s="102"/>
    </row>
    <row r="8" spans="1:7" outlineLevel="1" x14ac:dyDescent="0.25">
      <c r="A8" s="124"/>
      <c r="B8" s="80" t="s">
        <v>67</v>
      </c>
      <c r="C8" s="102">
        <v>5</v>
      </c>
    </row>
    <row r="9" spans="1:7" outlineLevel="1" x14ac:dyDescent="0.25">
      <c r="A9" s="124"/>
      <c r="B9" s="80" t="s">
        <v>68</v>
      </c>
      <c r="C9" s="102">
        <v>5</v>
      </c>
      <c r="F9" s="139"/>
      <c r="G9" s="139"/>
    </row>
    <row r="10" spans="1:7" ht="24" outlineLevel="1" x14ac:dyDescent="0.25">
      <c r="A10" s="124"/>
      <c r="B10" s="125" t="s">
        <v>399</v>
      </c>
      <c r="C10" s="126">
        <v>5</v>
      </c>
    </row>
    <row r="11" spans="1:7" outlineLevel="1" x14ac:dyDescent="0.25">
      <c r="A11" s="124"/>
      <c r="B11" s="80" t="s">
        <v>70</v>
      </c>
      <c r="C11" s="102">
        <v>5</v>
      </c>
    </row>
    <row r="12" spans="1:7" outlineLevel="1" x14ac:dyDescent="0.25">
      <c r="A12" s="124"/>
      <c r="B12" s="80" t="s">
        <v>76</v>
      </c>
      <c r="C12" s="102">
        <v>5</v>
      </c>
    </row>
    <row r="13" spans="1:7" outlineLevel="1" x14ac:dyDescent="0.25">
      <c r="A13" s="127"/>
      <c r="B13" s="128" t="s">
        <v>75</v>
      </c>
      <c r="C13" s="102">
        <v>5</v>
      </c>
    </row>
    <row r="14" spans="1:7" outlineLevel="1" x14ac:dyDescent="0.25">
      <c r="A14" s="127"/>
      <c r="B14" s="1" t="s">
        <v>69</v>
      </c>
      <c r="C14" s="102">
        <v>5</v>
      </c>
    </row>
    <row r="15" spans="1:7" outlineLevel="1" x14ac:dyDescent="0.25">
      <c r="A15" s="27"/>
      <c r="B15" s="66" t="s">
        <v>77</v>
      </c>
      <c r="C15" s="45">
        <v>5</v>
      </c>
    </row>
    <row r="16" spans="1:7" outlineLevel="1" x14ac:dyDescent="0.25">
      <c r="A16" s="122" t="s">
        <v>208</v>
      </c>
      <c r="B16" s="65" t="s">
        <v>205</v>
      </c>
      <c r="C16" s="44">
        <v>1</v>
      </c>
    </row>
    <row r="17" spans="1:10" ht="67.5" customHeight="1" outlineLevel="1" x14ac:dyDescent="0.25">
      <c r="A17" s="127"/>
      <c r="B17" s="22" t="s">
        <v>74</v>
      </c>
      <c r="C17" s="129"/>
    </row>
    <row r="18" spans="1:10" s="80" customFormat="1" outlineLevel="1" x14ac:dyDescent="0.25">
      <c r="A18" s="124"/>
      <c r="B18" s="80" t="s">
        <v>72</v>
      </c>
      <c r="C18" s="102"/>
    </row>
    <row r="19" spans="1:10" s="80" customFormat="1" outlineLevel="1" x14ac:dyDescent="0.25">
      <c r="A19" s="124"/>
      <c r="B19" s="80" t="s">
        <v>67</v>
      </c>
      <c r="C19" s="102">
        <v>1</v>
      </c>
      <c r="F19" s="140"/>
      <c r="G19" s="140"/>
      <c r="H19" s="140"/>
      <c r="I19" s="140"/>
      <c r="J19" s="140"/>
    </row>
    <row r="20" spans="1:10" s="80" customFormat="1" outlineLevel="1" x14ac:dyDescent="0.25">
      <c r="A20" s="124"/>
      <c r="B20" s="80" t="s">
        <v>68</v>
      </c>
      <c r="C20" s="102">
        <v>1</v>
      </c>
      <c r="F20" s="50"/>
      <c r="G20" s="50"/>
      <c r="H20" s="50"/>
      <c r="I20" s="50"/>
      <c r="J20" s="50"/>
    </row>
    <row r="21" spans="1:10" s="80" customFormat="1" outlineLevel="1" x14ac:dyDescent="0.25">
      <c r="A21" s="124"/>
      <c r="B21" s="80" t="s">
        <v>70</v>
      </c>
      <c r="C21" s="102">
        <v>2</v>
      </c>
      <c r="F21" s="50"/>
      <c r="G21" s="50"/>
      <c r="H21" s="50"/>
      <c r="I21" s="50"/>
      <c r="J21" s="50"/>
    </row>
    <row r="22" spans="1:10" s="80" customFormat="1" outlineLevel="1" x14ac:dyDescent="0.25">
      <c r="A22" s="124"/>
      <c r="B22" s="128" t="s">
        <v>73</v>
      </c>
      <c r="C22" s="102">
        <v>1</v>
      </c>
    </row>
    <row r="23" spans="1:10" s="80" customFormat="1" outlineLevel="1" x14ac:dyDescent="0.25">
      <c r="A23" s="60"/>
      <c r="B23" s="66" t="s">
        <v>78</v>
      </c>
      <c r="C23" s="45">
        <v>1</v>
      </c>
    </row>
    <row r="24" spans="1:10" s="80" customFormat="1" x14ac:dyDescent="0.25">
      <c r="A24" s="71"/>
      <c r="B24" s="130" t="s">
        <v>206</v>
      </c>
      <c r="C24" s="130"/>
    </row>
    <row r="25" spans="1:10" s="80" customFormat="1" x14ac:dyDescent="0.25">
      <c r="A25" s="71"/>
      <c r="B25" s="131" t="s">
        <v>286</v>
      </c>
      <c r="C25" s="51"/>
    </row>
    <row r="26" spans="1:10" s="80" customFormat="1" outlineLevel="1" x14ac:dyDescent="0.25">
      <c r="A26" s="58" t="s">
        <v>209</v>
      </c>
      <c r="B26" s="65" t="s">
        <v>213</v>
      </c>
      <c r="C26" s="44">
        <v>1</v>
      </c>
    </row>
    <row r="27" spans="1:10" s="80" customFormat="1" ht="84" outlineLevel="1" x14ac:dyDescent="0.25">
      <c r="A27" s="124"/>
      <c r="B27" s="80" t="s">
        <v>266</v>
      </c>
      <c r="C27" s="102"/>
    </row>
    <row r="28" spans="1:10" s="80" customFormat="1" outlineLevel="1" x14ac:dyDescent="0.25">
      <c r="A28" s="124"/>
      <c r="B28" s="80" t="s">
        <v>255</v>
      </c>
      <c r="C28" s="102">
        <v>1</v>
      </c>
    </row>
    <row r="29" spans="1:10" s="80" customFormat="1" outlineLevel="1" x14ac:dyDescent="0.25">
      <c r="A29" s="60"/>
      <c r="B29" s="66" t="s">
        <v>68</v>
      </c>
      <c r="C29" s="45">
        <v>1</v>
      </c>
    </row>
    <row r="30" spans="1:10" s="80" customFormat="1" outlineLevel="1" x14ac:dyDescent="0.25">
      <c r="A30" s="58" t="s">
        <v>278</v>
      </c>
      <c r="B30" s="65" t="s">
        <v>214</v>
      </c>
      <c r="C30" s="44">
        <v>1</v>
      </c>
    </row>
    <row r="31" spans="1:10" s="80" customFormat="1" ht="108" outlineLevel="1" x14ac:dyDescent="0.25">
      <c r="A31" s="60"/>
      <c r="B31" s="66" t="s">
        <v>277</v>
      </c>
      <c r="C31" s="45"/>
    </row>
    <row r="32" spans="1:10" s="80" customFormat="1" outlineLevel="1" x14ac:dyDescent="0.25">
      <c r="A32" s="58" t="s">
        <v>210</v>
      </c>
      <c r="B32" s="65" t="s">
        <v>216</v>
      </c>
      <c r="C32" s="44">
        <v>1</v>
      </c>
    </row>
    <row r="33" spans="1:10" s="80" customFormat="1" ht="72" outlineLevel="1" x14ac:dyDescent="0.25">
      <c r="A33" s="124"/>
      <c r="B33" s="80" t="s">
        <v>267</v>
      </c>
      <c r="C33" s="102"/>
    </row>
    <row r="34" spans="1:10" s="80" customFormat="1" outlineLevel="1" x14ac:dyDescent="0.25">
      <c r="A34" s="124"/>
      <c r="B34" s="80" t="s">
        <v>67</v>
      </c>
      <c r="C34" s="102">
        <v>1</v>
      </c>
    </row>
    <row r="35" spans="1:10" s="80" customFormat="1" outlineLevel="1" x14ac:dyDescent="0.25">
      <c r="A35" s="124"/>
      <c r="B35" s="80" t="s">
        <v>68</v>
      </c>
      <c r="C35" s="102">
        <v>1</v>
      </c>
    </row>
    <row r="36" spans="1:10" s="80" customFormat="1" ht="12.75" customHeight="1" outlineLevel="1" x14ac:dyDescent="0.25">
      <c r="A36" s="115" t="s">
        <v>211</v>
      </c>
      <c r="B36" s="74" t="s">
        <v>298</v>
      </c>
      <c r="C36" s="116">
        <v>1</v>
      </c>
      <c r="F36" s="39"/>
      <c r="G36" s="39"/>
      <c r="H36" s="39"/>
      <c r="I36" s="39"/>
      <c r="J36" s="39"/>
    </row>
    <row r="37" spans="1:10" s="80" customFormat="1" ht="120" outlineLevel="1" x14ac:dyDescent="0.25">
      <c r="A37" s="117"/>
      <c r="B37" s="73" t="s">
        <v>304</v>
      </c>
      <c r="C37" s="118"/>
      <c r="F37" s="39"/>
      <c r="G37" s="39"/>
      <c r="H37" s="39"/>
      <c r="I37" s="39"/>
      <c r="J37" s="39"/>
    </row>
    <row r="38" spans="1:10" s="80" customFormat="1" ht="12.75" customHeight="1" outlineLevel="1" x14ac:dyDescent="0.25">
      <c r="A38" s="58" t="s">
        <v>215</v>
      </c>
      <c r="B38" s="74" t="s">
        <v>299</v>
      </c>
      <c r="C38" s="44">
        <v>1</v>
      </c>
      <c r="F38" s="39"/>
      <c r="G38" s="39"/>
      <c r="H38" s="39"/>
      <c r="I38" s="39"/>
      <c r="J38" s="39"/>
    </row>
    <row r="39" spans="1:10" s="80" customFormat="1" ht="84" outlineLevel="1" x14ac:dyDescent="0.25">
      <c r="A39" s="124"/>
      <c r="B39" s="1" t="s">
        <v>265</v>
      </c>
      <c r="C39" s="102"/>
      <c r="F39" s="39"/>
      <c r="G39" s="39"/>
      <c r="H39" s="39"/>
      <c r="I39" s="39"/>
      <c r="J39" s="39"/>
    </row>
    <row r="40" spans="1:10" s="80" customFormat="1" outlineLevel="1" x14ac:dyDescent="0.25">
      <c r="A40" s="124"/>
      <c r="B40" s="134" t="s">
        <v>300</v>
      </c>
      <c r="C40" s="102">
        <v>1</v>
      </c>
    </row>
    <row r="41" spans="1:10" s="39" customFormat="1" ht="128.25" customHeight="1" outlineLevel="1" x14ac:dyDescent="0.25">
      <c r="A41" s="132"/>
      <c r="B41" s="133" t="s">
        <v>303</v>
      </c>
      <c r="C41" s="56"/>
    </row>
    <row r="42" spans="1:10" s="80" customFormat="1" x14ac:dyDescent="0.25">
      <c r="A42" s="71"/>
      <c r="B42" s="130" t="s">
        <v>297</v>
      </c>
      <c r="C42" s="51"/>
    </row>
    <row r="43" spans="1:10" s="80" customFormat="1" x14ac:dyDescent="0.25">
      <c r="A43" s="71"/>
      <c r="B43" s="131" t="s">
        <v>288</v>
      </c>
      <c r="C43" s="51"/>
    </row>
    <row r="44" spans="1:10" s="80" customFormat="1" outlineLevel="1" x14ac:dyDescent="0.25">
      <c r="A44" s="58" t="s">
        <v>291</v>
      </c>
      <c r="B44" s="65" t="s">
        <v>292</v>
      </c>
      <c r="C44" s="44">
        <v>1</v>
      </c>
    </row>
    <row r="45" spans="1:10" s="80" customFormat="1" ht="96" outlineLevel="1" x14ac:dyDescent="0.25">
      <c r="A45" s="60"/>
      <c r="B45" s="66" t="s">
        <v>325</v>
      </c>
      <c r="C45" s="45"/>
    </row>
    <row r="46" spans="1:10" s="80" customFormat="1" outlineLevel="1" x14ac:dyDescent="0.25">
      <c r="A46" s="124" t="s">
        <v>212</v>
      </c>
      <c r="B46" s="134" t="s">
        <v>293</v>
      </c>
      <c r="C46" s="102">
        <v>1</v>
      </c>
    </row>
    <row r="47" spans="1:10" s="80" customFormat="1" ht="108" outlineLevel="1" x14ac:dyDescent="0.25">
      <c r="A47" s="124"/>
      <c r="B47" s="80" t="s">
        <v>296</v>
      </c>
      <c r="C47" s="102"/>
    </row>
    <row r="48" spans="1:10" s="80" customFormat="1" outlineLevel="1" x14ac:dyDescent="0.25">
      <c r="A48" s="58" t="s">
        <v>294</v>
      </c>
      <c r="B48" s="65" t="s">
        <v>290</v>
      </c>
      <c r="C48" s="44">
        <v>1</v>
      </c>
    </row>
    <row r="49" spans="1:3" s="80" customFormat="1" ht="72" outlineLevel="1" x14ac:dyDescent="0.25">
      <c r="A49" s="60"/>
      <c r="B49" s="66" t="s">
        <v>305</v>
      </c>
      <c r="C49" s="45"/>
    </row>
    <row r="50" spans="1:3" s="80" customFormat="1" outlineLevel="1" x14ac:dyDescent="0.25">
      <c r="A50" s="58" t="s">
        <v>295</v>
      </c>
      <c r="B50" s="65" t="s">
        <v>289</v>
      </c>
      <c r="C50" s="44">
        <v>5</v>
      </c>
    </row>
    <row r="51" spans="1:3" s="80" customFormat="1" outlineLevel="1" x14ac:dyDescent="0.25">
      <c r="A51" s="60"/>
      <c r="B51" s="73" t="s">
        <v>306</v>
      </c>
      <c r="C51" s="45"/>
    </row>
    <row r="52" spans="1:3" s="80" customFormat="1" x14ac:dyDescent="0.25">
      <c r="A52" s="71"/>
      <c r="B52" s="130" t="s">
        <v>284</v>
      </c>
      <c r="C52" s="51"/>
    </row>
    <row r="53" spans="1:3" x14ac:dyDescent="0.25">
      <c r="A53" s="33"/>
      <c r="B53" s="34" t="s">
        <v>330</v>
      </c>
      <c r="C53" s="35"/>
    </row>
  </sheetData>
  <mergeCells count="2">
    <mergeCell ref="F9:G9"/>
    <mergeCell ref="F19:J19"/>
  </mergeCells>
  <pageMargins left="0.59055118110236227" right="0.59055118110236227" top="0.78740157480314965" bottom="0.78740157480314965" header="0.39370078740157483" footer="0.39370078740157483"/>
  <pageSetup paperSize="9" scale="99" orientation="portrait" r:id="rId1"/>
  <headerFooter>
    <oddHeader>&amp;R&amp;8SUMINISTRO DE EQUIPAMIENTO EN LA RESIDENCIA UREDERRA</oddHeader>
    <oddFooter>&amp;L&amp;8LOTE 5
MOBILIARIO A MEDIDA&amp;R&amp;8&amp;P</oddFooter>
  </headerFooter>
  <rowBreaks count="2" manualBreakCount="2">
    <brk id="31" max="2" man="1"/>
    <brk id="47" max="2"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17"/>
  <sheetViews>
    <sheetView topLeftCell="A10" zoomScaleNormal="100" workbookViewId="0">
      <selection activeCell="C1" sqref="A1:C1048576"/>
    </sheetView>
  </sheetViews>
  <sheetFormatPr baseColWidth="10" defaultColWidth="11.42578125" defaultRowHeight="12" x14ac:dyDescent="0.25"/>
  <cols>
    <col min="1" max="1" width="11.42578125" style="21"/>
    <col min="2" max="2" width="75.7109375" style="22" customWidth="1"/>
    <col min="3" max="3" width="4" style="41" bestFit="1" customWidth="1"/>
    <col min="4" max="16384" width="11.42578125" style="22"/>
  </cols>
  <sheetData>
    <row r="2" spans="1:8" s="36" customFormat="1" x14ac:dyDescent="0.25">
      <c r="A2" s="76"/>
      <c r="B2" s="77" t="s">
        <v>287</v>
      </c>
      <c r="C2" s="42"/>
    </row>
    <row r="3" spans="1:8" ht="12.75" customHeight="1" x14ac:dyDescent="0.25">
      <c r="A3" s="50"/>
      <c r="B3" s="78" t="s">
        <v>122</v>
      </c>
      <c r="C3" s="44"/>
      <c r="D3" s="80"/>
    </row>
    <row r="4" spans="1:8" ht="144" x14ac:dyDescent="0.25">
      <c r="A4" s="50"/>
      <c r="B4" s="107" t="s">
        <v>401</v>
      </c>
      <c r="C4" s="102"/>
      <c r="D4" s="49"/>
    </row>
    <row r="5" spans="1:8" x14ac:dyDescent="0.25">
      <c r="A5" s="50"/>
      <c r="B5" s="135" t="s">
        <v>129</v>
      </c>
      <c r="C5" s="136">
        <f>27+42+42</f>
        <v>111</v>
      </c>
      <c r="D5" s="49"/>
    </row>
    <row r="6" spans="1:8" x14ac:dyDescent="0.25">
      <c r="A6" s="50"/>
      <c r="B6" s="135" t="s">
        <v>130</v>
      </c>
      <c r="C6" s="102">
        <f>7+10+10</f>
        <v>27</v>
      </c>
      <c r="D6" s="49"/>
    </row>
    <row r="7" spans="1:8" x14ac:dyDescent="0.25">
      <c r="A7" s="50"/>
      <c r="B7" s="137" t="s">
        <v>124</v>
      </c>
      <c r="C7" s="45">
        <v>5</v>
      </c>
      <c r="D7" s="80"/>
    </row>
    <row r="8" spans="1:8" x14ac:dyDescent="0.25">
      <c r="A8" s="22"/>
      <c r="B8" s="78" t="s">
        <v>183</v>
      </c>
      <c r="C8" s="44"/>
      <c r="D8" s="40"/>
      <c r="G8" s="140"/>
      <c r="H8" s="140"/>
    </row>
    <row r="9" spans="1:8" ht="108" x14ac:dyDescent="0.25">
      <c r="A9" s="50"/>
      <c r="B9" s="107" t="s">
        <v>125</v>
      </c>
      <c r="C9" s="102"/>
      <c r="D9" s="80"/>
    </row>
    <row r="10" spans="1:8" x14ac:dyDescent="0.25">
      <c r="A10" s="50"/>
      <c r="B10" s="137" t="s">
        <v>128</v>
      </c>
      <c r="C10" s="45">
        <v>12</v>
      </c>
      <c r="D10" s="80"/>
    </row>
    <row r="11" spans="1:8" x14ac:dyDescent="0.25">
      <c r="A11" s="50"/>
      <c r="B11" s="78" t="s">
        <v>126</v>
      </c>
      <c r="C11" s="44"/>
      <c r="D11" s="80"/>
    </row>
    <row r="12" spans="1:8" ht="60" x14ac:dyDescent="0.25">
      <c r="A12" s="50"/>
      <c r="B12" s="107" t="s">
        <v>127</v>
      </c>
      <c r="C12" s="102"/>
      <c r="D12" s="80"/>
    </row>
    <row r="13" spans="1:8" x14ac:dyDescent="0.25">
      <c r="B13" s="138" t="s">
        <v>131</v>
      </c>
      <c r="C13" s="102">
        <v>11</v>
      </c>
    </row>
    <row r="14" spans="1:8" x14ac:dyDescent="0.25">
      <c r="B14" s="138" t="s">
        <v>132</v>
      </c>
      <c r="C14" s="102">
        <v>1</v>
      </c>
    </row>
    <row r="15" spans="1:8" x14ac:dyDescent="0.25">
      <c r="B15" s="75" t="s">
        <v>133</v>
      </c>
      <c r="C15" s="102">
        <v>18</v>
      </c>
    </row>
    <row r="16" spans="1:8" x14ac:dyDescent="0.25">
      <c r="B16" s="79" t="s">
        <v>134</v>
      </c>
      <c r="C16" s="45">
        <v>8</v>
      </c>
    </row>
    <row r="17" spans="1:3" x14ac:dyDescent="0.25">
      <c r="A17" s="76"/>
      <c r="B17" s="77" t="s">
        <v>54</v>
      </c>
      <c r="C17" s="35"/>
    </row>
  </sheetData>
  <mergeCells count="1">
    <mergeCell ref="G8:H8"/>
  </mergeCells>
  <printOptions horizontalCentered="1"/>
  <pageMargins left="0.59055118110236227" right="0.59055118110236227" top="0.78740157480314965" bottom="0.78740157480314965" header="0.39370078740157483" footer="0.39370078740157483"/>
  <pageSetup paperSize="9" scale="99" orientation="portrait" r:id="rId1"/>
  <headerFooter>
    <oddHeader>&amp;R&amp;8SUMINISTRO DE EQUIPAMIENTO EN LA RESIDENCIA UREDERRA</oddHeader>
    <oddFooter>&amp;L&amp;8LOTE 6
DECORACIÓN&amp;R&amp;8&amp;P</oddFooter>
  </headerFooter>
  <colBreaks count="1" manualBreakCount="1">
    <brk id="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C8"/>
  <sheetViews>
    <sheetView tabSelected="1" zoomScaleNormal="100" workbookViewId="0">
      <selection activeCell="C1" sqref="A1:C1048576"/>
    </sheetView>
  </sheetViews>
  <sheetFormatPr baseColWidth="10" defaultColWidth="11.42578125" defaultRowHeight="12" x14ac:dyDescent="0.25"/>
  <cols>
    <col min="1" max="1" width="11.42578125" style="119"/>
    <col min="2" max="2" width="75.7109375" style="114" customWidth="1"/>
    <col min="3" max="3" width="4" style="120" bestFit="1" customWidth="1"/>
    <col min="4" max="16384" width="11.42578125" style="114"/>
  </cols>
  <sheetData>
    <row r="2" spans="1:3" s="111" customFormat="1" x14ac:dyDescent="0.25">
      <c r="A2" s="108"/>
      <c r="B2" s="109" t="s">
        <v>327</v>
      </c>
      <c r="C2" s="110"/>
    </row>
    <row r="3" spans="1:3" x14ac:dyDescent="0.25">
      <c r="A3" s="112"/>
      <c r="B3" s="57" t="s">
        <v>116</v>
      </c>
      <c r="C3" s="113"/>
    </row>
    <row r="4" spans="1:3" x14ac:dyDescent="0.25">
      <c r="A4" s="115"/>
      <c r="B4" s="74" t="s">
        <v>55</v>
      </c>
      <c r="C4" s="116">
        <v>50</v>
      </c>
    </row>
    <row r="5" spans="1:3" ht="192" x14ac:dyDescent="0.25">
      <c r="A5" s="117"/>
      <c r="B5" s="73" t="s">
        <v>400</v>
      </c>
      <c r="C5" s="118"/>
    </row>
    <row r="6" spans="1:3" x14ac:dyDescent="0.25">
      <c r="A6" s="115"/>
      <c r="B6" s="74" t="s">
        <v>109</v>
      </c>
      <c r="C6" s="116">
        <v>65</v>
      </c>
    </row>
    <row r="7" spans="1:3" ht="60" x14ac:dyDescent="0.25">
      <c r="A7" s="117"/>
      <c r="B7" s="73" t="s">
        <v>262</v>
      </c>
      <c r="C7" s="118"/>
    </row>
    <row r="8" spans="1:3" x14ac:dyDescent="0.25">
      <c r="A8" s="108"/>
      <c r="B8" s="109" t="s">
        <v>328</v>
      </c>
      <c r="C8" s="110"/>
    </row>
  </sheetData>
  <autoFilter ref="A2:C7"/>
  <pageMargins left="0.59055118110236227" right="0.59055118110236227" top="0.78740157480314965" bottom="0.78740157480314965" header="0.39370078740157483" footer="0.39370078740157483"/>
  <pageSetup paperSize="9" scale="99" orientation="portrait" r:id="rId1"/>
  <headerFooter>
    <oddHeader>&amp;R&amp;8SUMINISTRO DE EQUIPAMIENTO EN LA RESIDENCIA UREDERRA</oddHeader>
    <oddFooter>&amp;L&amp;8LOTE 7
CAMAS&amp;R&amp;8&amp;P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7</vt:i4>
      </vt:variant>
    </vt:vector>
  </HeadingPairs>
  <TitlesOfParts>
    <vt:vector size="14" baseType="lpstr">
      <vt:lpstr>L1.COCINA Y OFFICE</vt:lpstr>
      <vt:lpstr>L2.LAVANDERÍA</vt:lpstr>
      <vt:lpstr>L3.SERV.GENERALES</vt:lpstr>
      <vt:lpstr>L4.RESIDENCIA</vt:lpstr>
      <vt:lpstr>L5.COCINAS Y A MEDIDA</vt:lpstr>
      <vt:lpstr>L6.DECORACIÓN</vt:lpstr>
      <vt:lpstr>L7.CAMAS</vt:lpstr>
      <vt:lpstr>'L1.COCINA Y OFFICE'!Área_de_impresión</vt:lpstr>
      <vt:lpstr>L2.LAVANDERÍA!Área_de_impresión</vt:lpstr>
      <vt:lpstr>L3.SERV.GENERALES!Área_de_impresión</vt:lpstr>
      <vt:lpstr>L4.RESIDENCIA!Área_de_impresión</vt:lpstr>
      <vt:lpstr>'L5.COCINAS Y A MEDIDA'!Área_de_impresión</vt:lpstr>
      <vt:lpstr>L6.DECORACIÓN!Área_de_impresión</vt:lpstr>
      <vt:lpstr>L7.CAMAS!Área_de_impresión</vt:lpstr>
    </vt:vector>
  </TitlesOfParts>
  <Company>Gobierno de Navarra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x067293</dc:creator>
  <cp:lastModifiedBy>X067293</cp:lastModifiedBy>
  <cp:lastPrinted>2026-01-27T11:58:45Z</cp:lastPrinted>
  <dcterms:created xsi:type="dcterms:W3CDTF">2025-04-14T12:11:41Z</dcterms:created>
  <dcterms:modified xsi:type="dcterms:W3CDTF">2026-02-04T09:55:19Z</dcterms:modified>
</cp:coreProperties>
</file>