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PREVIO CIRCUITO - APRO 64-NAT Y SEROLOGIA BSTN (Minerva - xx -Elena)\3. AUTORIZACIÓN DE GASTO\"/>
    </mc:Choice>
  </mc:AlternateContent>
  <bookViews>
    <workbookView xWindow="0" yWindow="0" windowWidth="28800" windowHeight="13740"/>
  </bookViews>
  <sheets>
    <sheet name="ANEXO III LOTE 1 " sheetId="1" r:id="rId1"/>
    <sheet name="ANEXO III LOTE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2" l="1"/>
  <c r="L14" i="2"/>
  <c r="L15" i="2"/>
  <c r="L16" i="2"/>
  <c r="L17" i="2"/>
  <c r="L18" i="2"/>
  <c r="L19" i="2"/>
  <c r="L12" i="2"/>
  <c r="K13" i="2"/>
  <c r="K14" i="2"/>
  <c r="K15" i="2"/>
  <c r="K16" i="2"/>
  <c r="K17" i="2"/>
  <c r="K18" i="2"/>
  <c r="K19" i="2"/>
  <c r="K12" i="2"/>
  <c r="N24" i="1" l="1"/>
  <c r="N31" i="1"/>
  <c r="O15" i="1" l="1"/>
  <c r="O14" i="1"/>
  <c r="N15" i="1" l="1"/>
  <c r="N14" i="1"/>
  <c r="N16" i="1" s="1"/>
  <c r="O16" i="1" l="1"/>
  <c r="K20" i="2" l="1"/>
  <c r="L20" i="2"/>
</calcChain>
</file>

<file path=xl/sharedStrings.xml><?xml version="1.0" encoding="utf-8"?>
<sst xmlns="http://schemas.openxmlformats.org/spreadsheetml/2006/main" count="121" uniqueCount="70">
  <si>
    <t>ANEXO  III- PROPOSICIÓN ECONÓMICA Y DATOS TÉCNICOS</t>
  </si>
  <si>
    <t xml:space="preserve">APRO 64/2025: Dectección genómica de virus y serología infecciosa Banco de Sangre y Tejidos de Navarra  </t>
  </si>
  <si>
    <t>LOTE 1- DETERMINACIÓN GENÓMICA DE VIRUS</t>
  </si>
  <si>
    <t>EMPRESA:</t>
  </si>
  <si>
    <t>NIF:</t>
  </si>
  <si>
    <t>Reactivo principal</t>
  </si>
  <si>
    <t>CÓDIGO SAP</t>
  </si>
  <si>
    <t>DENOMINACIÓN</t>
  </si>
  <si>
    <t>Unidad de Medida</t>
  </si>
  <si>
    <t>det./ año</t>
  </si>
  <si>
    <t>Precio unitario máximo/ determinación</t>
  </si>
  <si>
    <t>Precio OFERTADO/determinación (SIN IVA)</t>
  </si>
  <si>
    <t xml:space="preserve">Nombre comercial </t>
  </si>
  <si>
    <t xml:space="preserve">Referencia </t>
  </si>
  <si>
    <t>EAN</t>
  </si>
  <si>
    <t>Caducidad</t>
  </si>
  <si>
    <t>Forma de Presentación Cajas De (nº de test)</t>
  </si>
  <si>
    <t>TOTALES</t>
  </si>
  <si>
    <t>VHC, VHB y VIH 1/2</t>
  </si>
  <si>
    <t>determinación</t>
  </si>
  <si>
    <t xml:space="preserve">VIRUS DEL NILO OCCIDENTAL </t>
  </si>
  <si>
    <t>PRECIO TOTAL OFERTADO</t>
  </si>
  <si>
    <t>PRECIO PRUEBA OPCIONAL</t>
  </si>
  <si>
    <t xml:space="preserve">VHC, VHB , VIH 1/2 y VHE </t>
  </si>
  <si>
    <t>OFERTA DE CONTROLES, CALIBRADORES Y OTROS FUNGIBLES NECESARIOS PARA LA REALIZACIÓN DE LAS PRUEBAS</t>
  </si>
  <si>
    <t>Nota: deberá insertar el número de filas necesarias.</t>
  </si>
  <si>
    <t>Material</t>
  </si>
  <si>
    <t>Descripción del Material</t>
  </si>
  <si>
    <t>Unidad de medida</t>
  </si>
  <si>
    <t xml:space="preserve">Cantidad estimada/ anual </t>
  </si>
  <si>
    <t>Nombre comercial</t>
  </si>
  <si>
    <t>Referencia</t>
  </si>
  <si>
    <t>Forma de Presentación Cajas de...</t>
  </si>
  <si>
    <t>OFERTA DE EQUIPAMIENTO EN CESIÓN</t>
  </si>
  <si>
    <t>MODELO DE EQUIPO/ACCESORIO/SOFTWARE</t>
  </si>
  <si>
    <t>REFERENCIA</t>
  </si>
  <si>
    <t>Fecha de fabricación
 (equipos)</t>
  </si>
  <si>
    <t>UNIDADES</t>
  </si>
  <si>
    <t>ANEXO  III - PROPOSICIÓN ECONÓMICA Y DATOS TÉCNICOS</t>
  </si>
  <si>
    <t>LOTE 2 - PRUEBAS SEROLÓGICAS PARA LA DETECCIÓN DE AGENTES INFECCIOSOS</t>
  </si>
  <si>
    <t>DENOMINACIÓN REACTIVOS</t>
  </si>
  <si>
    <t>Forma de Presentación Cajas de…test</t>
  </si>
  <si>
    <t>TOTALES OFERTADOS</t>
  </si>
  <si>
    <t>Reactivo de detección simultanea de Anticuerpos VIH 1-2 y antígeno P24</t>
  </si>
  <si>
    <t xml:space="preserve">Reactivo de detección de HBsAg </t>
  </si>
  <si>
    <t>Reactivo de detección de anticuerpos VHC</t>
  </si>
  <si>
    <t>Reactivo de detección de Sifilis</t>
  </si>
  <si>
    <t>Reactivo de detección de Anticuerpos HTLV I/II</t>
  </si>
  <si>
    <t>Reactivo de detección de Anticuerpos Trypanosoma Cruzi
(Chagas)</t>
  </si>
  <si>
    <t>PRECIO OFERTADO</t>
  </si>
  <si>
    <t>Fecha de fabricación
(equipos)</t>
  </si>
  <si>
    <t>Fecha y firma</t>
  </si>
  <si>
    <t>Reactivo de detección de anticuerpos de HBcore</t>
  </si>
  <si>
    <t>Reactivo de CMV-IgG</t>
  </si>
  <si>
    <t xml:space="preserve">IMPORTE MÁXIMO ANUAL DE LICITACIÓN </t>
  </si>
  <si>
    <t>Se debe rellenar solo en el caso de que se oferten reactivos que permitan la detección del VHE, y SOLO UNA de las dos opciones (A o B)</t>
  </si>
  <si>
    <r>
      <rPr>
        <b/>
        <sz val="11"/>
        <rFont val="Arial"/>
        <family val="2"/>
      </rPr>
      <t>OPCIÓN B</t>
    </r>
    <r>
      <rPr>
        <b/>
        <sz val="10"/>
        <rFont val="Arial"/>
        <family val="2"/>
      </rPr>
      <t>: Se oferta un reactivo que permite analizar la presencia del VHE, el VHC, VHB y VIH</t>
    </r>
  </si>
  <si>
    <t>VHE</t>
  </si>
  <si>
    <r>
      <rPr>
        <b/>
        <sz val="11"/>
        <rFont val="Arial"/>
        <family val="2"/>
      </rPr>
      <t>OPCIÓN A:</t>
    </r>
    <r>
      <rPr>
        <b/>
        <sz val="10"/>
        <rFont val="Arial"/>
        <family val="2"/>
      </rPr>
      <t xml:space="preserve"> Se oferta el reactivo que permite analizar la presencia del VHE, como prueba separada del reactivo de detección conjunta del VHC, VHB, VIH</t>
    </r>
  </si>
  <si>
    <r>
      <t xml:space="preserve">I. PRECIO Y CARACTERÍSTICAS DE LAS </t>
    </r>
    <r>
      <rPr>
        <b/>
        <u/>
        <sz val="11"/>
        <rFont val="Arial"/>
        <family val="2"/>
      </rPr>
      <t>PRUEBAS OBLIGATORIAS</t>
    </r>
  </si>
  <si>
    <r>
      <t xml:space="preserve">II.PRECIO Y CARACTERÍSTICAS DE LA </t>
    </r>
    <r>
      <rPr>
        <b/>
        <u/>
        <sz val="11"/>
        <rFont val="Arial"/>
        <family val="2"/>
      </rPr>
      <t>PRUEBA OPCIONAL</t>
    </r>
  </si>
  <si>
    <t>III. OFERTA DE CONTROLES, CALIBRADORES Y OTROS FUNGIBLES NECESARIOS PARA LA REALIZACIÓN DE LAS PRUEBAS</t>
  </si>
  <si>
    <t>IV. OFERTA DE EQUIPAMIENTO EN CESIÓN</t>
  </si>
  <si>
    <t>(1)</t>
  </si>
  <si>
    <t>IMPORTE MÁXIMO DE LICITACIÓN ANUAL</t>
  </si>
  <si>
    <t>Rellenar solo las celdas sombreadas en gris</t>
  </si>
  <si>
    <t>(Rellenar solo las celdas sombreadas en gris)</t>
  </si>
  <si>
    <t>Precio unitario máximo/ determinación (sin IVA)</t>
  </si>
  <si>
    <t>Precio unitario OFERTADO/    determinación (sin IVA)</t>
  </si>
  <si>
    <t>(1) El precio ofertado para este reactivo  VHE mas el precio ofertado para el reactivo VHC, VHB y VIH  no podrán superar el precio unitario máximo del reactivo VHC, VHB y VIH. Las proposiciones que superen los precios unitarios máximos serán excluidas de la licitación.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</si>
</sst>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6" x14ac:knownFonts="1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u/>
      <sz val="13"/>
      <name val="Arial"/>
      <family val="2"/>
    </font>
    <font>
      <b/>
      <i/>
      <u/>
      <sz val="13"/>
      <name val="Arial"/>
      <family val="2"/>
    </font>
    <font>
      <b/>
      <u/>
      <sz val="13"/>
      <color rgb="FF336699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sz val="9"/>
      <color indexed="9"/>
      <name val="Arial"/>
      <family val="2"/>
    </font>
    <font>
      <b/>
      <i/>
      <sz val="9"/>
      <name val="Arial"/>
      <family val="2"/>
    </font>
    <font>
      <b/>
      <i/>
      <sz val="9"/>
      <color theme="2" tint="-0.499984740745262"/>
      <name val="Arial"/>
      <family val="2"/>
    </font>
    <font>
      <b/>
      <sz val="9"/>
      <name val="Arial"/>
      <family val="2"/>
    </font>
    <font>
      <b/>
      <sz val="11"/>
      <color rgb="FF336699"/>
      <name val="Arial"/>
      <family val="2"/>
    </font>
    <font>
      <sz val="8"/>
      <color indexed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Times New Roman"/>
      <family val="1"/>
    </font>
    <font>
      <sz val="11"/>
      <name val="Calibri"/>
      <family val="2"/>
      <scheme val="minor"/>
    </font>
    <font>
      <b/>
      <sz val="9"/>
      <color theme="2" tint="-0.499984740745262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77DA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2">
    <xf numFmtId="0" fontId="0" fillId="0" borderId="0" xfId="0"/>
    <xf numFmtId="0" fontId="2" fillId="0" borderId="0" xfId="1"/>
    <xf numFmtId="0" fontId="4" fillId="0" borderId="0" xfId="1" applyFont="1"/>
    <xf numFmtId="0" fontId="4" fillId="0" borderId="0" xfId="1" applyFont="1" applyAlignment="1">
      <alignment horizontal="center"/>
    </xf>
    <xf numFmtId="0" fontId="7" fillId="0" borderId="4" xfId="1" applyFont="1" applyBorder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2" fillId="0" borderId="5" xfId="1" applyBorder="1"/>
    <xf numFmtId="0" fontId="10" fillId="0" borderId="0" xfId="1" applyFont="1" applyBorder="1" applyAlignment="1">
      <alignment horizontal="centerContinuous" vertical="center" wrapText="1"/>
    </xf>
    <xf numFmtId="0" fontId="8" fillId="0" borderId="0" xfId="1" applyFont="1" applyBorder="1" applyAlignment="1">
      <alignment horizontal="centerContinuous" vertical="center" wrapText="1"/>
    </xf>
    <xf numFmtId="0" fontId="9" fillId="0" borderId="0" xfId="1" applyFont="1" applyBorder="1" applyAlignment="1">
      <alignment horizontal="centerContinuous" vertical="center" wrapText="1"/>
    </xf>
    <xf numFmtId="0" fontId="11" fillId="0" borderId="0" xfId="0" applyFont="1"/>
    <xf numFmtId="0" fontId="11" fillId="0" borderId="0" xfId="0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0" fontId="12" fillId="0" borderId="0" xfId="0" applyFont="1"/>
    <xf numFmtId="0" fontId="5" fillId="0" borderId="0" xfId="0" applyFont="1"/>
    <xf numFmtId="0" fontId="14" fillId="2" borderId="11" xfId="2" applyFont="1" applyFill="1" applyBorder="1"/>
    <xf numFmtId="0" fontId="14" fillId="2" borderId="11" xfId="2" applyFont="1" applyFill="1" applyBorder="1" applyAlignment="1">
      <alignment wrapText="1"/>
    </xf>
    <xf numFmtId="0" fontId="15" fillId="0" borderId="11" xfId="1" applyFont="1" applyBorder="1"/>
    <xf numFmtId="0" fontId="15" fillId="0" borderId="0" xfId="1" applyFont="1" applyBorder="1"/>
    <xf numFmtId="0" fontId="15" fillId="0" borderId="0" xfId="1" applyFont="1" applyBorder="1" applyAlignment="1">
      <alignment horizontal="center"/>
    </xf>
    <xf numFmtId="3" fontId="15" fillId="0" borderId="0" xfId="1" applyNumberFormat="1" applyFont="1" applyBorder="1"/>
    <xf numFmtId="0" fontId="16" fillId="0" borderId="0" xfId="1" applyFont="1" applyBorder="1" applyAlignment="1">
      <alignment horizontal="center"/>
    </xf>
    <xf numFmtId="2" fontId="17" fillId="3" borderId="12" xfId="1" applyNumberFormat="1" applyFont="1" applyFill="1" applyBorder="1" applyAlignment="1"/>
    <xf numFmtId="0" fontId="15" fillId="0" borderId="0" xfId="1" applyFont="1"/>
    <xf numFmtId="3" fontId="15" fillId="0" borderId="0" xfId="1" applyNumberFormat="1" applyFont="1" applyAlignment="1">
      <alignment horizontal="center"/>
    </xf>
    <xf numFmtId="3" fontId="15" fillId="0" borderId="0" xfId="1" applyNumberFormat="1" applyFont="1"/>
    <xf numFmtId="0" fontId="17" fillId="0" borderId="0" xfId="1" applyFont="1"/>
    <xf numFmtId="0" fontId="2" fillId="0" borderId="0" xfId="1" applyFont="1"/>
    <xf numFmtId="0" fontId="19" fillId="2" borderId="11" xfId="2" applyFont="1" applyFill="1" applyBorder="1"/>
    <xf numFmtId="0" fontId="19" fillId="2" borderId="11" xfId="2" applyFont="1" applyFill="1" applyBorder="1" applyAlignment="1">
      <alignment wrapText="1"/>
    </xf>
    <xf numFmtId="0" fontId="20" fillId="0" borderId="11" xfId="2" applyFont="1" applyBorder="1"/>
    <xf numFmtId="0" fontId="22" fillId="0" borderId="0" xfId="1" applyFont="1"/>
    <xf numFmtId="0" fontId="18" fillId="0" borderId="0" xfId="1" applyFont="1"/>
    <xf numFmtId="0" fontId="2" fillId="0" borderId="0" xfId="1" applyBorder="1"/>
    <xf numFmtId="0" fontId="14" fillId="2" borderId="15" xfId="2" applyFont="1" applyFill="1" applyBorder="1" applyAlignment="1">
      <alignment wrapText="1"/>
    </xf>
    <xf numFmtId="0" fontId="6" fillId="3" borderId="11" xfId="1" applyFont="1" applyFill="1" applyBorder="1"/>
    <xf numFmtId="0" fontId="15" fillId="3" borderId="11" xfId="1" applyFont="1" applyFill="1" applyBorder="1" applyAlignment="1">
      <alignment horizontal="center"/>
    </xf>
    <xf numFmtId="0" fontId="6" fillId="0" borderId="11" xfId="1" applyFont="1" applyBorder="1"/>
    <xf numFmtId="3" fontId="17" fillId="0" borderId="0" xfId="1" applyNumberFormat="1" applyFont="1" applyBorder="1"/>
    <xf numFmtId="0" fontId="18" fillId="0" borderId="0" xfId="1" applyFont="1" applyAlignment="1"/>
    <xf numFmtId="0" fontId="12" fillId="0" borderId="0" xfId="0" applyFont="1" applyBorder="1"/>
    <xf numFmtId="0" fontId="7" fillId="0" borderId="0" xfId="1" applyFont="1" applyBorder="1" applyAlignment="1"/>
    <xf numFmtId="0" fontId="2" fillId="0" borderId="0" xfId="1" applyBorder="1" applyAlignment="1"/>
    <xf numFmtId="0" fontId="2" fillId="0" borderId="5" xfId="1" applyBorder="1" applyAlignment="1"/>
    <xf numFmtId="0" fontId="8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5" fillId="0" borderId="0" xfId="1" applyFont="1" applyAlignment="1"/>
    <xf numFmtId="0" fontId="2" fillId="0" borderId="0" xfId="0" applyFont="1" applyAlignment="1">
      <alignment horizontal="left" wrapText="1"/>
    </xf>
    <xf numFmtId="0" fontId="2" fillId="0" borderId="0" xfId="1" applyFont="1" applyBorder="1" applyAlignment="1">
      <alignment horizontal="left"/>
    </xf>
    <xf numFmtId="49" fontId="15" fillId="0" borderId="0" xfId="1" applyNumberFormat="1" applyFont="1" applyBorder="1" applyAlignment="1">
      <alignment horizontal="center"/>
    </xf>
    <xf numFmtId="4" fontId="15" fillId="0" borderId="0" xfId="1" applyNumberFormat="1" applyFont="1" applyBorder="1"/>
    <xf numFmtId="0" fontId="2" fillId="0" borderId="0" xfId="0" applyFont="1" applyAlignment="1">
      <alignment horizontal="left"/>
    </xf>
    <xf numFmtId="0" fontId="12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3" fontId="11" fillId="0" borderId="0" xfId="0" applyNumberFormat="1" applyFont="1" applyProtection="1">
      <protection locked="0"/>
    </xf>
    <xf numFmtId="0" fontId="2" fillId="0" borderId="0" xfId="1" applyProtection="1">
      <protection locked="0"/>
    </xf>
    <xf numFmtId="3" fontId="15" fillId="3" borderId="11" xfId="1" applyNumberFormat="1" applyFont="1" applyFill="1" applyBorder="1"/>
    <xf numFmtId="4" fontId="15" fillId="3" borderId="11" xfId="1" applyNumberFormat="1" applyFont="1" applyFill="1" applyBorder="1"/>
    <xf numFmtId="4" fontId="15" fillId="3" borderId="13" xfId="1" applyNumberFormat="1" applyFont="1" applyFill="1" applyBorder="1"/>
    <xf numFmtId="49" fontId="15" fillId="3" borderId="11" xfId="1" applyNumberFormat="1" applyFont="1" applyFill="1" applyBorder="1" applyAlignment="1" applyProtection="1">
      <alignment horizontal="center"/>
      <protection locked="0"/>
    </xf>
    <xf numFmtId="2" fontId="16" fillId="4" borderId="11" xfId="1" applyNumberFormat="1" applyFont="1" applyFill="1" applyBorder="1" applyProtection="1">
      <protection locked="0"/>
    </xf>
    <xf numFmtId="0" fontId="16" fillId="4" borderId="11" xfId="1" applyFont="1" applyFill="1" applyBorder="1" applyAlignment="1" applyProtection="1">
      <alignment horizontal="center"/>
      <protection locked="0"/>
    </xf>
    <xf numFmtId="0" fontId="21" fillId="4" borderId="11" xfId="2" applyFont="1" applyFill="1" applyBorder="1" applyAlignment="1" applyProtection="1">
      <alignment wrapText="1"/>
      <protection locked="0"/>
    </xf>
    <xf numFmtId="0" fontId="20" fillId="4" borderId="11" xfId="2" applyFont="1" applyFill="1" applyBorder="1" applyProtection="1">
      <protection locked="0"/>
    </xf>
    <xf numFmtId="164" fontId="20" fillId="4" borderId="11" xfId="2" applyNumberFormat="1" applyFont="1" applyFill="1" applyBorder="1" applyProtection="1">
      <protection locked="0"/>
    </xf>
    <xf numFmtId="0" fontId="20" fillId="4" borderId="11" xfId="2" applyFont="1" applyFill="1" applyBorder="1" applyAlignment="1" applyProtection="1">
      <alignment wrapText="1"/>
      <protection locked="0"/>
    </xf>
    <xf numFmtId="4" fontId="20" fillId="4" borderId="11" xfId="2" applyNumberFormat="1" applyFont="1" applyFill="1" applyBorder="1" applyProtection="1">
      <protection locked="0"/>
    </xf>
    <xf numFmtId="2" fontId="17" fillId="3" borderId="16" xfId="1" applyNumberFormat="1" applyFont="1" applyFill="1" applyBorder="1" applyAlignment="1"/>
    <xf numFmtId="4" fontId="12" fillId="3" borderId="16" xfId="1" applyNumberFormat="1" applyFont="1" applyFill="1" applyBorder="1"/>
    <xf numFmtId="3" fontId="20" fillId="0" borderId="11" xfId="0" applyNumberFormat="1" applyFont="1" applyBorder="1"/>
    <xf numFmtId="0" fontId="20" fillId="0" borderId="11" xfId="0" applyFont="1" applyBorder="1" applyAlignment="1">
      <alignment horizontal="right" vertical="center"/>
    </xf>
    <xf numFmtId="4" fontId="17" fillId="3" borderId="15" xfId="1" applyNumberFormat="1" applyFont="1" applyFill="1" applyBorder="1"/>
    <xf numFmtId="4" fontId="17" fillId="3" borderId="11" xfId="1" applyNumberFormat="1" applyFont="1" applyFill="1" applyBorder="1"/>
    <xf numFmtId="2" fontId="17" fillId="3" borderId="0" xfId="1" applyNumberFormat="1" applyFont="1" applyFill="1" applyBorder="1"/>
    <xf numFmtId="2" fontId="24" fillId="3" borderId="0" xfId="1" applyNumberFormat="1" applyFont="1" applyFill="1" applyBorder="1"/>
    <xf numFmtId="4" fontId="25" fillId="3" borderId="17" xfId="1" applyNumberFormat="1" applyFont="1" applyFill="1" applyBorder="1"/>
    <xf numFmtId="2" fontId="17" fillId="4" borderId="14" xfId="1" applyNumberFormat="1" applyFont="1" applyFill="1" applyBorder="1" applyProtection="1">
      <protection locked="0"/>
    </xf>
    <xf numFmtId="2" fontId="17" fillId="4" borderId="11" xfId="1" applyNumberFormat="1" applyFont="1" applyFill="1" applyBorder="1" applyProtection="1">
      <protection locked="0"/>
    </xf>
    <xf numFmtId="0" fontId="17" fillId="4" borderId="14" xfId="1" applyFont="1" applyFill="1" applyBorder="1" applyAlignment="1" applyProtection="1">
      <alignment horizontal="center"/>
      <protection locked="0"/>
    </xf>
    <xf numFmtId="0" fontId="17" fillId="4" borderId="11" xfId="1" applyFont="1" applyFill="1" applyBorder="1" applyAlignment="1" applyProtection="1">
      <alignment horizontal="center"/>
      <protection locked="0"/>
    </xf>
    <xf numFmtId="0" fontId="24" fillId="4" borderId="14" xfId="1" applyFont="1" applyFill="1" applyBorder="1" applyAlignment="1" applyProtection="1">
      <alignment horizontal="center"/>
      <protection locked="0"/>
    </xf>
    <xf numFmtId="0" fontId="24" fillId="4" borderId="11" xfId="1" applyFont="1" applyFill="1" applyBorder="1" applyAlignment="1" applyProtection="1">
      <alignment horizontal="center"/>
      <protection locked="0"/>
    </xf>
    <xf numFmtId="0" fontId="23" fillId="4" borderId="11" xfId="2" applyFont="1" applyFill="1" applyBorder="1" applyProtection="1">
      <protection locked="0"/>
    </xf>
    <xf numFmtId="0" fontId="14" fillId="2" borderId="9" xfId="2" applyFont="1" applyFill="1" applyBorder="1" applyAlignment="1">
      <alignment horizontal="center" wrapText="1"/>
    </xf>
    <xf numFmtId="0" fontId="14" fillId="2" borderId="10" xfId="2" applyFont="1" applyFill="1" applyBorder="1" applyAlignment="1">
      <alignment horizontal="center" wrapText="1"/>
    </xf>
    <xf numFmtId="0" fontId="14" fillId="2" borderId="9" xfId="2" applyFont="1" applyFill="1" applyBorder="1" applyAlignment="1">
      <alignment horizontal="left"/>
    </xf>
    <xf numFmtId="0" fontId="14" fillId="2" borderId="14" xfId="2" applyFont="1" applyFill="1" applyBorder="1" applyAlignment="1">
      <alignment horizontal="left"/>
    </xf>
    <xf numFmtId="0" fontId="2" fillId="3" borderId="9" xfId="1" applyFont="1" applyFill="1" applyBorder="1" applyAlignment="1">
      <alignment horizontal="left"/>
    </xf>
    <xf numFmtId="0" fontId="2" fillId="3" borderId="14" xfId="1" applyFont="1" applyFill="1" applyBorder="1" applyAlignment="1">
      <alignment horizontal="left"/>
    </xf>
    <xf numFmtId="0" fontId="20" fillId="4" borderId="9" xfId="2" applyFont="1" applyFill="1" applyBorder="1" applyAlignment="1" applyProtection="1">
      <alignment horizontal="center"/>
      <protection locked="0"/>
    </xf>
    <xf numFmtId="0" fontId="20" fillId="4" borderId="14" xfId="2" applyFont="1" applyFill="1" applyBorder="1" applyAlignment="1" applyProtection="1">
      <alignment horizontal="center"/>
      <protection locked="0"/>
    </xf>
    <xf numFmtId="0" fontId="5" fillId="0" borderId="0" xfId="1" applyFont="1" applyAlignment="1">
      <alignment horizontal="left"/>
    </xf>
    <xf numFmtId="0" fontId="19" fillId="2" borderId="9" xfId="2" applyFont="1" applyFill="1" applyBorder="1" applyAlignment="1">
      <alignment horizontal="center" wrapText="1"/>
    </xf>
    <xf numFmtId="0" fontId="19" fillId="2" borderId="14" xfId="2" applyFont="1" applyFill="1" applyBorder="1" applyAlignment="1">
      <alignment horizontal="center" wrapText="1"/>
    </xf>
    <xf numFmtId="0" fontId="3" fillId="0" borderId="0" xfId="1" applyFont="1" applyAlignment="1">
      <alignment horizontal="center"/>
    </xf>
    <xf numFmtId="0" fontId="14" fillId="2" borderId="9" xfId="2" applyFont="1" applyFill="1" applyBorder="1" applyAlignment="1">
      <alignment horizontal="center"/>
    </xf>
    <xf numFmtId="0" fontId="14" fillId="2" borderId="14" xfId="2" applyFont="1" applyFill="1" applyBorder="1" applyAlignment="1">
      <alignment horizontal="center"/>
    </xf>
    <xf numFmtId="0" fontId="6" fillId="3" borderId="9" xfId="1" applyFont="1" applyFill="1" applyBorder="1" applyAlignment="1">
      <alignment horizontal="left"/>
    </xf>
    <xf numFmtId="0" fontId="6" fillId="3" borderId="14" xfId="1" applyFont="1" applyFill="1" applyBorder="1" applyAlignment="1">
      <alignment horizontal="left"/>
    </xf>
    <xf numFmtId="0" fontId="19" fillId="2" borderId="9" xfId="2" applyFont="1" applyFill="1" applyBorder="1" applyAlignment="1">
      <alignment horizontal="center"/>
    </xf>
    <xf numFmtId="0" fontId="19" fillId="2" borderId="14" xfId="2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21" fillId="4" borderId="9" xfId="2" applyFont="1" applyFill="1" applyBorder="1" applyAlignment="1" applyProtection="1">
      <alignment horizontal="center" wrapText="1"/>
      <protection locked="0"/>
    </xf>
    <xf numFmtId="0" fontId="21" fillId="4" borderId="14" xfId="2" applyFont="1" applyFill="1" applyBorder="1" applyAlignment="1" applyProtection="1">
      <alignment horizontal="center" wrapText="1"/>
      <protection locked="0"/>
    </xf>
    <xf numFmtId="0" fontId="19" fillId="2" borderId="4" xfId="2" applyFont="1" applyFill="1" applyBorder="1" applyAlignment="1">
      <alignment horizontal="center"/>
    </xf>
    <xf numFmtId="0" fontId="19" fillId="2" borderId="5" xfId="2" applyFont="1" applyFill="1" applyBorder="1" applyAlignment="1">
      <alignment horizontal="center"/>
    </xf>
    <xf numFmtId="4" fontId="15" fillId="3" borderId="18" xfId="1" applyNumberFormat="1" applyFont="1" applyFill="1" applyBorder="1"/>
    <xf numFmtId="0" fontId="2" fillId="0" borderId="19" xfId="1" applyBorder="1"/>
    <xf numFmtId="0" fontId="12" fillId="0" borderId="0" xfId="0" applyFont="1" applyAlignment="1">
      <alignment wrapText="1"/>
    </xf>
    <xf numFmtId="0" fontId="2" fillId="0" borderId="2" xfId="0" applyFont="1" applyBorder="1" applyAlignment="1">
      <alignment horizontal="center" wrapText="1"/>
    </xf>
  </cellXfs>
  <cellStyles count="3">
    <cellStyle name="Normal" xfId="0" builtinId="0"/>
    <cellStyle name="Normal 3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53"/>
  <sheetViews>
    <sheetView tabSelected="1" topLeftCell="A13" workbookViewId="0">
      <selection activeCell="Q23" sqref="Q23"/>
    </sheetView>
  </sheetViews>
  <sheetFormatPr baseColWidth="10" defaultRowHeight="12.75" x14ac:dyDescent="0.2"/>
  <cols>
    <col min="1" max="1" width="1.7109375" style="1" customWidth="1"/>
    <col min="2" max="2" width="11.5703125" style="1" hidden="1" customWidth="1"/>
    <col min="3" max="3" width="12.28515625" style="1" customWidth="1"/>
    <col min="4" max="4" width="13.28515625" style="1" customWidth="1"/>
    <col min="5" max="5" width="14.85546875" style="1" customWidth="1"/>
    <col min="6" max="6" width="11.42578125" style="1"/>
    <col min="7" max="7" width="13.5703125" style="1" customWidth="1"/>
    <col min="8" max="8" width="14.7109375" style="1" customWidth="1"/>
    <col min="9" max="9" width="13" style="1" customWidth="1"/>
    <col min="10" max="10" width="12.5703125" style="1" customWidth="1"/>
    <col min="11" max="11" width="13.85546875" style="1" customWidth="1"/>
    <col min="12" max="12" width="10" style="1" customWidth="1"/>
    <col min="13" max="257" width="11.42578125" style="1"/>
    <col min="258" max="258" width="10.7109375" style="1" customWidth="1"/>
    <col min="259" max="259" width="58.5703125" style="1" customWidth="1"/>
    <col min="260" max="268" width="11.42578125" style="1"/>
    <col min="269" max="269" width="11.85546875" style="1" bestFit="1" customWidth="1"/>
    <col min="270" max="513" width="11.42578125" style="1"/>
    <col min="514" max="514" width="10.7109375" style="1" customWidth="1"/>
    <col min="515" max="515" width="58.5703125" style="1" customWidth="1"/>
    <col min="516" max="524" width="11.42578125" style="1"/>
    <col min="525" max="525" width="11.85546875" style="1" bestFit="1" customWidth="1"/>
    <col min="526" max="769" width="11.42578125" style="1"/>
    <col min="770" max="770" width="10.7109375" style="1" customWidth="1"/>
    <col min="771" max="771" width="58.5703125" style="1" customWidth="1"/>
    <col min="772" max="780" width="11.42578125" style="1"/>
    <col min="781" max="781" width="11.85546875" style="1" bestFit="1" customWidth="1"/>
    <col min="782" max="1025" width="11.42578125" style="1"/>
    <col min="1026" max="1026" width="10.7109375" style="1" customWidth="1"/>
    <col min="1027" max="1027" width="58.5703125" style="1" customWidth="1"/>
    <col min="1028" max="1036" width="11.42578125" style="1"/>
    <col min="1037" max="1037" width="11.85546875" style="1" bestFit="1" customWidth="1"/>
    <col min="1038" max="1281" width="11.42578125" style="1"/>
    <col min="1282" max="1282" width="10.7109375" style="1" customWidth="1"/>
    <col min="1283" max="1283" width="58.5703125" style="1" customWidth="1"/>
    <col min="1284" max="1292" width="11.42578125" style="1"/>
    <col min="1293" max="1293" width="11.85546875" style="1" bestFit="1" customWidth="1"/>
    <col min="1294" max="1537" width="11.42578125" style="1"/>
    <col min="1538" max="1538" width="10.7109375" style="1" customWidth="1"/>
    <col min="1539" max="1539" width="58.5703125" style="1" customWidth="1"/>
    <col min="1540" max="1548" width="11.42578125" style="1"/>
    <col min="1549" max="1549" width="11.85546875" style="1" bestFit="1" customWidth="1"/>
    <col min="1550" max="1793" width="11.42578125" style="1"/>
    <col min="1794" max="1794" width="10.7109375" style="1" customWidth="1"/>
    <col min="1795" max="1795" width="58.5703125" style="1" customWidth="1"/>
    <col min="1796" max="1804" width="11.42578125" style="1"/>
    <col min="1805" max="1805" width="11.85546875" style="1" bestFit="1" customWidth="1"/>
    <col min="1806" max="2049" width="11.42578125" style="1"/>
    <col min="2050" max="2050" width="10.7109375" style="1" customWidth="1"/>
    <col min="2051" max="2051" width="58.5703125" style="1" customWidth="1"/>
    <col min="2052" max="2060" width="11.42578125" style="1"/>
    <col min="2061" max="2061" width="11.85546875" style="1" bestFit="1" customWidth="1"/>
    <col min="2062" max="2305" width="11.42578125" style="1"/>
    <col min="2306" max="2306" width="10.7109375" style="1" customWidth="1"/>
    <col min="2307" max="2307" width="58.5703125" style="1" customWidth="1"/>
    <col min="2308" max="2316" width="11.42578125" style="1"/>
    <col min="2317" max="2317" width="11.85546875" style="1" bestFit="1" customWidth="1"/>
    <col min="2318" max="2561" width="11.42578125" style="1"/>
    <col min="2562" max="2562" width="10.7109375" style="1" customWidth="1"/>
    <col min="2563" max="2563" width="58.5703125" style="1" customWidth="1"/>
    <col min="2564" max="2572" width="11.42578125" style="1"/>
    <col min="2573" max="2573" width="11.85546875" style="1" bestFit="1" customWidth="1"/>
    <col min="2574" max="2817" width="11.42578125" style="1"/>
    <col min="2818" max="2818" width="10.7109375" style="1" customWidth="1"/>
    <col min="2819" max="2819" width="58.5703125" style="1" customWidth="1"/>
    <col min="2820" max="2828" width="11.42578125" style="1"/>
    <col min="2829" max="2829" width="11.85546875" style="1" bestFit="1" customWidth="1"/>
    <col min="2830" max="3073" width="11.42578125" style="1"/>
    <col min="3074" max="3074" width="10.7109375" style="1" customWidth="1"/>
    <col min="3075" max="3075" width="58.5703125" style="1" customWidth="1"/>
    <col min="3076" max="3084" width="11.42578125" style="1"/>
    <col min="3085" max="3085" width="11.85546875" style="1" bestFit="1" customWidth="1"/>
    <col min="3086" max="3329" width="11.42578125" style="1"/>
    <col min="3330" max="3330" width="10.7109375" style="1" customWidth="1"/>
    <col min="3331" max="3331" width="58.5703125" style="1" customWidth="1"/>
    <col min="3332" max="3340" width="11.42578125" style="1"/>
    <col min="3341" max="3341" width="11.85546875" style="1" bestFit="1" customWidth="1"/>
    <col min="3342" max="3585" width="11.42578125" style="1"/>
    <col min="3586" max="3586" width="10.7109375" style="1" customWidth="1"/>
    <col min="3587" max="3587" width="58.5703125" style="1" customWidth="1"/>
    <col min="3588" max="3596" width="11.42578125" style="1"/>
    <col min="3597" max="3597" width="11.85546875" style="1" bestFit="1" customWidth="1"/>
    <col min="3598" max="3841" width="11.42578125" style="1"/>
    <col min="3842" max="3842" width="10.7109375" style="1" customWidth="1"/>
    <col min="3843" max="3843" width="58.5703125" style="1" customWidth="1"/>
    <col min="3844" max="3852" width="11.42578125" style="1"/>
    <col min="3853" max="3853" width="11.85546875" style="1" bestFit="1" customWidth="1"/>
    <col min="3854" max="4097" width="11.42578125" style="1"/>
    <col min="4098" max="4098" width="10.7109375" style="1" customWidth="1"/>
    <col min="4099" max="4099" width="58.5703125" style="1" customWidth="1"/>
    <col min="4100" max="4108" width="11.42578125" style="1"/>
    <col min="4109" max="4109" width="11.85546875" style="1" bestFit="1" customWidth="1"/>
    <col min="4110" max="4353" width="11.42578125" style="1"/>
    <col min="4354" max="4354" width="10.7109375" style="1" customWidth="1"/>
    <col min="4355" max="4355" width="58.5703125" style="1" customWidth="1"/>
    <col min="4356" max="4364" width="11.42578125" style="1"/>
    <col min="4365" max="4365" width="11.85546875" style="1" bestFit="1" customWidth="1"/>
    <col min="4366" max="4609" width="11.42578125" style="1"/>
    <col min="4610" max="4610" width="10.7109375" style="1" customWidth="1"/>
    <col min="4611" max="4611" width="58.5703125" style="1" customWidth="1"/>
    <col min="4612" max="4620" width="11.42578125" style="1"/>
    <col min="4621" max="4621" width="11.85546875" style="1" bestFit="1" customWidth="1"/>
    <col min="4622" max="4865" width="11.42578125" style="1"/>
    <col min="4866" max="4866" width="10.7109375" style="1" customWidth="1"/>
    <col min="4867" max="4867" width="58.5703125" style="1" customWidth="1"/>
    <col min="4868" max="4876" width="11.42578125" style="1"/>
    <col min="4877" max="4877" width="11.85546875" style="1" bestFit="1" customWidth="1"/>
    <col min="4878" max="5121" width="11.42578125" style="1"/>
    <col min="5122" max="5122" width="10.7109375" style="1" customWidth="1"/>
    <col min="5123" max="5123" width="58.5703125" style="1" customWidth="1"/>
    <col min="5124" max="5132" width="11.42578125" style="1"/>
    <col min="5133" max="5133" width="11.85546875" style="1" bestFit="1" customWidth="1"/>
    <col min="5134" max="5377" width="11.42578125" style="1"/>
    <col min="5378" max="5378" width="10.7109375" style="1" customWidth="1"/>
    <col min="5379" max="5379" width="58.5703125" style="1" customWidth="1"/>
    <col min="5380" max="5388" width="11.42578125" style="1"/>
    <col min="5389" max="5389" width="11.85546875" style="1" bestFit="1" customWidth="1"/>
    <col min="5390" max="5633" width="11.42578125" style="1"/>
    <col min="5634" max="5634" width="10.7109375" style="1" customWidth="1"/>
    <col min="5635" max="5635" width="58.5703125" style="1" customWidth="1"/>
    <col min="5636" max="5644" width="11.42578125" style="1"/>
    <col min="5645" max="5645" width="11.85546875" style="1" bestFit="1" customWidth="1"/>
    <col min="5646" max="5889" width="11.42578125" style="1"/>
    <col min="5890" max="5890" width="10.7109375" style="1" customWidth="1"/>
    <col min="5891" max="5891" width="58.5703125" style="1" customWidth="1"/>
    <col min="5892" max="5900" width="11.42578125" style="1"/>
    <col min="5901" max="5901" width="11.85546875" style="1" bestFit="1" customWidth="1"/>
    <col min="5902" max="6145" width="11.42578125" style="1"/>
    <col min="6146" max="6146" width="10.7109375" style="1" customWidth="1"/>
    <col min="6147" max="6147" width="58.5703125" style="1" customWidth="1"/>
    <col min="6148" max="6156" width="11.42578125" style="1"/>
    <col min="6157" max="6157" width="11.85546875" style="1" bestFit="1" customWidth="1"/>
    <col min="6158" max="6401" width="11.42578125" style="1"/>
    <col min="6402" max="6402" width="10.7109375" style="1" customWidth="1"/>
    <col min="6403" max="6403" width="58.5703125" style="1" customWidth="1"/>
    <col min="6404" max="6412" width="11.42578125" style="1"/>
    <col min="6413" max="6413" width="11.85546875" style="1" bestFit="1" customWidth="1"/>
    <col min="6414" max="6657" width="11.42578125" style="1"/>
    <col min="6658" max="6658" width="10.7109375" style="1" customWidth="1"/>
    <col min="6659" max="6659" width="58.5703125" style="1" customWidth="1"/>
    <col min="6660" max="6668" width="11.42578125" style="1"/>
    <col min="6669" max="6669" width="11.85546875" style="1" bestFit="1" customWidth="1"/>
    <col min="6670" max="6913" width="11.42578125" style="1"/>
    <col min="6914" max="6914" width="10.7109375" style="1" customWidth="1"/>
    <col min="6915" max="6915" width="58.5703125" style="1" customWidth="1"/>
    <col min="6916" max="6924" width="11.42578125" style="1"/>
    <col min="6925" max="6925" width="11.85546875" style="1" bestFit="1" customWidth="1"/>
    <col min="6926" max="7169" width="11.42578125" style="1"/>
    <col min="7170" max="7170" width="10.7109375" style="1" customWidth="1"/>
    <col min="7171" max="7171" width="58.5703125" style="1" customWidth="1"/>
    <col min="7172" max="7180" width="11.42578125" style="1"/>
    <col min="7181" max="7181" width="11.85546875" style="1" bestFit="1" customWidth="1"/>
    <col min="7182" max="7425" width="11.42578125" style="1"/>
    <col min="7426" max="7426" width="10.7109375" style="1" customWidth="1"/>
    <col min="7427" max="7427" width="58.5703125" style="1" customWidth="1"/>
    <col min="7428" max="7436" width="11.42578125" style="1"/>
    <col min="7437" max="7437" width="11.85546875" style="1" bestFit="1" customWidth="1"/>
    <col min="7438" max="7681" width="11.42578125" style="1"/>
    <col min="7682" max="7682" width="10.7109375" style="1" customWidth="1"/>
    <col min="7683" max="7683" width="58.5703125" style="1" customWidth="1"/>
    <col min="7684" max="7692" width="11.42578125" style="1"/>
    <col min="7693" max="7693" width="11.85546875" style="1" bestFit="1" customWidth="1"/>
    <col min="7694" max="7937" width="11.42578125" style="1"/>
    <col min="7938" max="7938" width="10.7109375" style="1" customWidth="1"/>
    <col min="7939" max="7939" width="58.5703125" style="1" customWidth="1"/>
    <col min="7940" max="7948" width="11.42578125" style="1"/>
    <col min="7949" max="7949" width="11.85546875" style="1" bestFit="1" customWidth="1"/>
    <col min="7950" max="8193" width="11.42578125" style="1"/>
    <col min="8194" max="8194" width="10.7109375" style="1" customWidth="1"/>
    <col min="8195" max="8195" width="58.5703125" style="1" customWidth="1"/>
    <col min="8196" max="8204" width="11.42578125" style="1"/>
    <col min="8205" max="8205" width="11.85546875" style="1" bestFit="1" customWidth="1"/>
    <col min="8206" max="8449" width="11.42578125" style="1"/>
    <col min="8450" max="8450" width="10.7109375" style="1" customWidth="1"/>
    <col min="8451" max="8451" width="58.5703125" style="1" customWidth="1"/>
    <col min="8452" max="8460" width="11.42578125" style="1"/>
    <col min="8461" max="8461" width="11.85546875" style="1" bestFit="1" customWidth="1"/>
    <col min="8462" max="8705" width="11.42578125" style="1"/>
    <col min="8706" max="8706" width="10.7109375" style="1" customWidth="1"/>
    <col min="8707" max="8707" width="58.5703125" style="1" customWidth="1"/>
    <col min="8708" max="8716" width="11.42578125" style="1"/>
    <col min="8717" max="8717" width="11.85546875" style="1" bestFit="1" customWidth="1"/>
    <col min="8718" max="8961" width="11.42578125" style="1"/>
    <col min="8962" max="8962" width="10.7109375" style="1" customWidth="1"/>
    <col min="8963" max="8963" width="58.5703125" style="1" customWidth="1"/>
    <col min="8964" max="8972" width="11.42578125" style="1"/>
    <col min="8973" max="8973" width="11.85546875" style="1" bestFit="1" customWidth="1"/>
    <col min="8974" max="9217" width="11.42578125" style="1"/>
    <col min="9218" max="9218" width="10.7109375" style="1" customWidth="1"/>
    <col min="9219" max="9219" width="58.5703125" style="1" customWidth="1"/>
    <col min="9220" max="9228" width="11.42578125" style="1"/>
    <col min="9229" max="9229" width="11.85546875" style="1" bestFit="1" customWidth="1"/>
    <col min="9230" max="9473" width="11.42578125" style="1"/>
    <col min="9474" max="9474" width="10.7109375" style="1" customWidth="1"/>
    <col min="9475" max="9475" width="58.5703125" style="1" customWidth="1"/>
    <col min="9476" max="9484" width="11.42578125" style="1"/>
    <col min="9485" max="9485" width="11.85546875" style="1" bestFit="1" customWidth="1"/>
    <col min="9486" max="9729" width="11.42578125" style="1"/>
    <col min="9730" max="9730" width="10.7109375" style="1" customWidth="1"/>
    <col min="9731" max="9731" width="58.5703125" style="1" customWidth="1"/>
    <col min="9732" max="9740" width="11.42578125" style="1"/>
    <col min="9741" max="9741" width="11.85546875" style="1" bestFit="1" customWidth="1"/>
    <col min="9742" max="9985" width="11.42578125" style="1"/>
    <col min="9986" max="9986" width="10.7109375" style="1" customWidth="1"/>
    <col min="9987" max="9987" width="58.5703125" style="1" customWidth="1"/>
    <col min="9988" max="9996" width="11.42578125" style="1"/>
    <col min="9997" max="9997" width="11.85546875" style="1" bestFit="1" customWidth="1"/>
    <col min="9998" max="10241" width="11.42578125" style="1"/>
    <col min="10242" max="10242" width="10.7109375" style="1" customWidth="1"/>
    <col min="10243" max="10243" width="58.5703125" style="1" customWidth="1"/>
    <col min="10244" max="10252" width="11.42578125" style="1"/>
    <col min="10253" max="10253" width="11.85546875" style="1" bestFit="1" customWidth="1"/>
    <col min="10254" max="10497" width="11.42578125" style="1"/>
    <col min="10498" max="10498" width="10.7109375" style="1" customWidth="1"/>
    <col min="10499" max="10499" width="58.5703125" style="1" customWidth="1"/>
    <col min="10500" max="10508" width="11.42578125" style="1"/>
    <col min="10509" max="10509" width="11.85546875" style="1" bestFit="1" customWidth="1"/>
    <col min="10510" max="10753" width="11.42578125" style="1"/>
    <col min="10754" max="10754" width="10.7109375" style="1" customWidth="1"/>
    <col min="10755" max="10755" width="58.5703125" style="1" customWidth="1"/>
    <col min="10756" max="10764" width="11.42578125" style="1"/>
    <col min="10765" max="10765" width="11.85546875" style="1" bestFit="1" customWidth="1"/>
    <col min="10766" max="11009" width="11.42578125" style="1"/>
    <col min="11010" max="11010" width="10.7109375" style="1" customWidth="1"/>
    <col min="11011" max="11011" width="58.5703125" style="1" customWidth="1"/>
    <col min="11012" max="11020" width="11.42578125" style="1"/>
    <col min="11021" max="11021" width="11.85546875" style="1" bestFit="1" customWidth="1"/>
    <col min="11022" max="11265" width="11.42578125" style="1"/>
    <col min="11266" max="11266" width="10.7109375" style="1" customWidth="1"/>
    <col min="11267" max="11267" width="58.5703125" style="1" customWidth="1"/>
    <col min="11268" max="11276" width="11.42578125" style="1"/>
    <col min="11277" max="11277" width="11.85546875" style="1" bestFit="1" customWidth="1"/>
    <col min="11278" max="11521" width="11.42578125" style="1"/>
    <col min="11522" max="11522" width="10.7109375" style="1" customWidth="1"/>
    <col min="11523" max="11523" width="58.5703125" style="1" customWidth="1"/>
    <col min="11524" max="11532" width="11.42578125" style="1"/>
    <col min="11533" max="11533" width="11.85546875" style="1" bestFit="1" customWidth="1"/>
    <col min="11534" max="11777" width="11.42578125" style="1"/>
    <col min="11778" max="11778" width="10.7109375" style="1" customWidth="1"/>
    <col min="11779" max="11779" width="58.5703125" style="1" customWidth="1"/>
    <col min="11780" max="11788" width="11.42578125" style="1"/>
    <col min="11789" max="11789" width="11.85546875" style="1" bestFit="1" customWidth="1"/>
    <col min="11790" max="12033" width="11.42578125" style="1"/>
    <col min="12034" max="12034" width="10.7109375" style="1" customWidth="1"/>
    <col min="12035" max="12035" width="58.5703125" style="1" customWidth="1"/>
    <col min="12036" max="12044" width="11.42578125" style="1"/>
    <col min="12045" max="12045" width="11.85546875" style="1" bestFit="1" customWidth="1"/>
    <col min="12046" max="12289" width="11.42578125" style="1"/>
    <col min="12290" max="12290" width="10.7109375" style="1" customWidth="1"/>
    <col min="12291" max="12291" width="58.5703125" style="1" customWidth="1"/>
    <col min="12292" max="12300" width="11.42578125" style="1"/>
    <col min="12301" max="12301" width="11.85546875" style="1" bestFit="1" customWidth="1"/>
    <col min="12302" max="12545" width="11.42578125" style="1"/>
    <col min="12546" max="12546" width="10.7109375" style="1" customWidth="1"/>
    <col min="12547" max="12547" width="58.5703125" style="1" customWidth="1"/>
    <col min="12548" max="12556" width="11.42578125" style="1"/>
    <col min="12557" max="12557" width="11.85546875" style="1" bestFit="1" customWidth="1"/>
    <col min="12558" max="12801" width="11.42578125" style="1"/>
    <col min="12802" max="12802" width="10.7109375" style="1" customWidth="1"/>
    <col min="12803" max="12803" width="58.5703125" style="1" customWidth="1"/>
    <col min="12804" max="12812" width="11.42578125" style="1"/>
    <col min="12813" max="12813" width="11.85546875" style="1" bestFit="1" customWidth="1"/>
    <col min="12814" max="13057" width="11.42578125" style="1"/>
    <col min="13058" max="13058" width="10.7109375" style="1" customWidth="1"/>
    <col min="13059" max="13059" width="58.5703125" style="1" customWidth="1"/>
    <col min="13060" max="13068" width="11.42578125" style="1"/>
    <col min="13069" max="13069" width="11.85546875" style="1" bestFit="1" customWidth="1"/>
    <col min="13070" max="13313" width="11.42578125" style="1"/>
    <col min="13314" max="13314" width="10.7109375" style="1" customWidth="1"/>
    <col min="13315" max="13315" width="58.5703125" style="1" customWidth="1"/>
    <col min="13316" max="13324" width="11.42578125" style="1"/>
    <col min="13325" max="13325" width="11.85546875" style="1" bestFit="1" customWidth="1"/>
    <col min="13326" max="13569" width="11.42578125" style="1"/>
    <col min="13570" max="13570" width="10.7109375" style="1" customWidth="1"/>
    <col min="13571" max="13571" width="58.5703125" style="1" customWidth="1"/>
    <col min="13572" max="13580" width="11.42578125" style="1"/>
    <col min="13581" max="13581" width="11.85546875" style="1" bestFit="1" customWidth="1"/>
    <col min="13582" max="13825" width="11.42578125" style="1"/>
    <col min="13826" max="13826" width="10.7109375" style="1" customWidth="1"/>
    <col min="13827" max="13827" width="58.5703125" style="1" customWidth="1"/>
    <col min="13828" max="13836" width="11.42578125" style="1"/>
    <col min="13837" max="13837" width="11.85546875" style="1" bestFit="1" customWidth="1"/>
    <col min="13838" max="14081" width="11.42578125" style="1"/>
    <col min="14082" max="14082" width="10.7109375" style="1" customWidth="1"/>
    <col min="14083" max="14083" width="58.5703125" style="1" customWidth="1"/>
    <col min="14084" max="14092" width="11.42578125" style="1"/>
    <col min="14093" max="14093" width="11.85546875" style="1" bestFit="1" customWidth="1"/>
    <col min="14094" max="14337" width="11.42578125" style="1"/>
    <col min="14338" max="14338" width="10.7109375" style="1" customWidth="1"/>
    <col min="14339" max="14339" width="58.5703125" style="1" customWidth="1"/>
    <col min="14340" max="14348" width="11.42578125" style="1"/>
    <col min="14349" max="14349" width="11.85546875" style="1" bestFit="1" customWidth="1"/>
    <col min="14350" max="14593" width="11.42578125" style="1"/>
    <col min="14594" max="14594" width="10.7109375" style="1" customWidth="1"/>
    <col min="14595" max="14595" width="58.5703125" style="1" customWidth="1"/>
    <col min="14596" max="14604" width="11.42578125" style="1"/>
    <col min="14605" max="14605" width="11.85546875" style="1" bestFit="1" customWidth="1"/>
    <col min="14606" max="14849" width="11.42578125" style="1"/>
    <col min="14850" max="14850" width="10.7109375" style="1" customWidth="1"/>
    <col min="14851" max="14851" width="58.5703125" style="1" customWidth="1"/>
    <col min="14852" max="14860" width="11.42578125" style="1"/>
    <col min="14861" max="14861" width="11.85546875" style="1" bestFit="1" customWidth="1"/>
    <col min="14862" max="15105" width="11.42578125" style="1"/>
    <col min="15106" max="15106" width="10.7109375" style="1" customWidth="1"/>
    <col min="15107" max="15107" width="58.5703125" style="1" customWidth="1"/>
    <col min="15108" max="15116" width="11.42578125" style="1"/>
    <col min="15117" max="15117" width="11.85546875" style="1" bestFit="1" customWidth="1"/>
    <col min="15118" max="15361" width="11.42578125" style="1"/>
    <col min="15362" max="15362" width="10.7109375" style="1" customWidth="1"/>
    <col min="15363" max="15363" width="58.5703125" style="1" customWidth="1"/>
    <col min="15364" max="15372" width="11.42578125" style="1"/>
    <col min="15373" max="15373" width="11.85546875" style="1" bestFit="1" customWidth="1"/>
    <col min="15374" max="15617" width="11.42578125" style="1"/>
    <col min="15618" max="15618" width="10.7109375" style="1" customWidth="1"/>
    <col min="15619" max="15619" width="58.5703125" style="1" customWidth="1"/>
    <col min="15620" max="15628" width="11.42578125" style="1"/>
    <col min="15629" max="15629" width="11.85546875" style="1" bestFit="1" customWidth="1"/>
    <col min="15630" max="15873" width="11.42578125" style="1"/>
    <col min="15874" max="15874" width="10.7109375" style="1" customWidth="1"/>
    <col min="15875" max="15875" width="58.5703125" style="1" customWidth="1"/>
    <col min="15876" max="15884" width="11.42578125" style="1"/>
    <col min="15885" max="15885" width="11.85546875" style="1" bestFit="1" customWidth="1"/>
    <col min="15886" max="16129" width="11.42578125" style="1"/>
    <col min="16130" max="16130" width="10.7109375" style="1" customWidth="1"/>
    <col min="16131" max="16131" width="58.5703125" style="1" customWidth="1"/>
    <col min="16132" max="16140" width="11.42578125" style="1"/>
    <col min="16141" max="16141" width="11.85546875" style="1" bestFit="1" customWidth="1"/>
    <col min="16142" max="16384" width="11.42578125" style="1"/>
  </cols>
  <sheetData>
    <row r="1" spans="2:16" ht="15.75" x14ac:dyDescent="0.25">
      <c r="B1" s="97" t="s">
        <v>0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2:16" ht="15" x14ac:dyDescent="0.2">
      <c r="B2" s="2"/>
      <c r="C2" s="2"/>
      <c r="D2" s="2"/>
      <c r="E2" s="3"/>
      <c r="F2" s="3"/>
      <c r="G2" s="2"/>
      <c r="H2" s="2"/>
      <c r="I2" s="2"/>
      <c r="J2" s="2"/>
      <c r="K2" s="2"/>
      <c r="L2" s="2"/>
      <c r="M2" s="2"/>
      <c r="N2" s="2"/>
    </row>
    <row r="3" spans="2:16" ht="24.75" customHeight="1" x14ac:dyDescent="0.25">
      <c r="C3" s="104" t="s">
        <v>1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6"/>
    </row>
    <row r="4" spans="2:16" ht="6.75" customHeight="1" x14ac:dyDescent="0.2">
      <c r="B4" s="5"/>
      <c r="C4" s="4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/>
      <c r="P4" s="45"/>
    </row>
    <row r="5" spans="2:16" ht="16.5" customHeight="1" x14ac:dyDescent="0.25">
      <c r="C5" s="107" t="s">
        <v>2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9"/>
    </row>
    <row r="6" spans="2:16" ht="16.5" customHeight="1" x14ac:dyDescent="0.2"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2:16" s="15" customFormat="1" x14ac:dyDescent="0.2">
      <c r="C7" s="11" t="s">
        <v>3</v>
      </c>
      <c r="D7" s="54"/>
      <c r="E7" s="55"/>
      <c r="F7" s="56"/>
      <c r="G7" s="57"/>
      <c r="H7" s="55"/>
      <c r="I7" s="55"/>
      <c r="J7" s="55"/>
      <c r="K7" s="55"/>
      <c r="L7" s="55"/>
      <c r="M7" s="54"/>
      <c r="N7" s="54"/>
      <c r="O7" s="54"/>
      <c r="P7" s="54"/>
    </row>
    <row r="8" spans="2:16" s="15" customFormat="1" x14ac:dyDescent="0.2">
      <c r="C8" s="11" t="s">
        <v>4</v>
      </c>
      <c r="D8" s="54"/>
      <c r="E8" s="55"/>
      <c r="F8" s="56"/>
      <c r="G8" s="57"/>
      <c r="H8" s="55"/>
      <c r="I8" s="55"/>
      <c r="J8" s="55"/>
      <c r="K8" s="55"/>
      <c r="L8" s="55"/>
      <c r="M8" s="54"/>
      <c r="N8" s="54"/>
      <c r="O8" s="54"/>
      <c r="P8" s="54"/>
    </row>
    <row r="9" spans="2:16" s="15" customFormat="1" x14ac:dyDescent="0.2">
      <c r="E9" s="11"/>
      <c r="F9" s="12"/>
      <c r="G9" s="13"/>
      <c r="H9" s="11"/>
      <c r="I9" s="11"/>
      <c r="J9" s="11"/>
      <c r="K9" s="11"/>
      <c r="L9" s="11"/>
    </row>
    <row r="10" spans="2:16" s="15" customFormat="1" x14ac:dyDescent="0.2">
      <c r="C10" s="15" t="s">
        <v>66</v>
      </c>
      <c r="D10" s="11"/>
      <c r="E10" s="12"/>
      <c r="F10" s="13"/>
      <c r="G10" s="11"/>
      <c r="H10" s="14"/>
      <c r="I10" s="11"/>
      <c r="J10" s="11"/>
      <c r="K10" s="11"/>
      <c r="L10" s="11"/>
    </row>
    <row r="11" spans="2:16" s="15" customFormat="1" ht="15" x14ac:dyDescent="0.25">
      <c r="C11" s="16" t="s">
        <v>59</v>
      </c>
      <c r="E11" s="12"/>
      <c r="F11" s="13"/>
      <c r="G11" s="11"/>
      <c r="H11" s="14"/>
      <c r="I11" s="11"/>
      <c r="J11" s="11"/>
      <c r="K11" s="11"/>
      <c r="L11" s="11"/>
    </row>
    <row r="12" spans="2:16" ht="16.5" customHeight="1" x14ac:dyDescent="0.2">
      <c r="B12" s="8"/>
      <c r="C12" s="8"/>
      <c r="D12" s="9"/>
      <c r="E12" s="10"/>
      <c r="F12" s="10"/>
      <c r="G12" s="10"/>
      <c r="H12" s="10"/>
      <c r="I12" s="10"/>
      <c r="J12" s="86" t="s">
        <v>5</v>
      </c>
      <c r="K12" s="87"/>
      <c r="L12" s="87"/>
      <c r="M12" s="87"/>
      <c r="N12" s="87"/>
    </row>
    <row r="13" spans="2:16" ht="48.75" customHeight="1" x14ac:dyDescent="0.2">
      <c r="B13" s="17" t="s">
        <v>6</v>
      </c>
      <c r="C13" s="98" t="s">
        <v>7</v>
      </c>
      <c r="D13" s="99"/>
      <c r="E13" s="18" t="s">
        <v>8</v>
      </c>
      <c r="F13" s="18" t="s">
        <v>9</v>
      </c>
      <c r="G13" s="18" t="s">
        <v>10</v>
      </c>
      <c r="H13" s="18" t="s">
        <v>11</v>
      </c>
      <c r="I13" s="18" t="s">
        <v>12</v>
      </c>
      <c r="J13" s="17" t="s">
        <v>13</v>
      </c>
      <c r="K13" s="18" t="s">
        <v>14</v>
      </c>
      <c r="L13" s="17" t="s">
        <v>15</v>
      </c>
      <c r="M13" s="18" t="s">
        <v>16</v>
      </c>
      <c r="N13" s="18" t="s">
        <v>17</v>
      </c>
      <c r="O13" s="18" t="s">
        <v>54</v>
      </c>
    </row>
    <row r="14" spans="2:16" ht="16.5" customHeight="1" x14ac:dyDescent="0.2">
      <c r="B14" s="19">
        <v>74060067</v>
      </c>
      <c r="C14" s="90" t="s">
        <v>18</v>
      </c>
      <c r="D14" s="91"/>
      <c r="E14" s="38" t="s">
        <v>19</v>
      </c>
      <c r="F14" s="59">
        <v>28000</v>
      </c>
      <c r="G14" s="38">
        <v>10.210000000000001</v>
      </c>
      <c r="H14" s="63"/>
      <c r="I14" s="63"/>
      <c r="J14" s="63"/>
      <c r="K14" s="63"/>
      <c r="L14" s="63"/>
      <c r="M14" s="63"/>
      <c r="N14" s="60">
        <f>F14*H14</f>
        <v>0</v>
      </c>
      <c r="O14" s="60">
        <f>F14*G14</f>
        <v>285880</v>
      </c>
    </row>
    <row r="15" spans="2:16" ht="17.25" customHeight="1" x14ac:dyDescent="0.2">
      <c r="B15" s="19"/>
      <c r="C15" s="100" t="s">
        <v>20</v>
      </c>
      <c r="D15" s="101"/>
      <c r="E15" s="38" t="s">
        <v>19</v>
      </c>
      <c r="F15" s="59">
        <v>1000</v>
      </c>
      <c r="G15" s="38">
        <v>16</v>
      </c>
      <c r="H15" s="64"/>
      <c r="I15" s="64"/>
      <c r="J15" s="64"/>
      <c r="K15" s="64"/>
      <c r="L15" s="64"/>
      <c r="M15" s="64"/>
      <c r="N15" s="60">
        <f>F15*H15</f>
        <v>0</v>
      </c>
      <c r="O15" s="60">
        <f>F15*G15</f>
        <v>16000</v>
      </c>
    </row>
    <row r="16" spans="2:16" ht="13.5" thickBot="1" x14ac:dyDescent="0.25">
      <c r="B16" s="20"/>
      <c r="C16" s="20"/>
      <c r="E16" s="21"/>
      <c r="F16" s="22"/>
      <c r="G16" s="22"/>
      <c r="H16" s="21"/>
      <c r="I16" s="23"/>
      <c r="J16" s="23"/>
      <c r="K16" s="23"/>
      <c r="L16" s="24" t="s">
        <v>21</v>
      </c>
      <c r="M16" s="119"/>
      <c r="N16" s="61">
        <f>N14+N15</f>
        <v>0</v>
      </c>
      <c r="O16" s="118">
        <f>SUM(O8:O15)</f>
        <v>301880</v>
      </c>
    </row>
    <row r="17" spans="2:16" x14ac:dyDescent="0.2">
      <c r="B17" s="25"/>
      <c r="C17" s="25"/>
      <c r="E17" s="26"/>
      <c r="F17" s="27"/>
      <c r="H17" s="25"/>
      <c r="I17" s="25"/>
      <c r="J17" s="25"/>
      <c r="K17" s="25"/>
    </row>
    <row r="18" spans="2:16" s="15" customFormat="1" ht="15" x14ac:dyDescent="0.25">
      <c r="C18" s="16" t="s">
        <v>60</v>
      </c>
      <c r="E18" s="12"/>
      <c r="F18" s="13"/>
      <c r="G18" s="11"/>
      <c r="H18" s="14"/>
      <c r="I18" s="11"/>
      <c r="J18" s="11"/>
      <c r="K18" s="11"/>
      <c r="L18" s="11"/>
    </row>
    <row r="19" spans="2:16" s="15" customFormat="1" x14ac:dyDescent="0.2">
      <c r="C19" s="110" t="s">
        <v>55</v>
      </c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</row>
    <row r="20" spans="2:16" s="15" customFormat="1" ht="6" customHeight="1" x14ac:dyDescent="0.2"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  <row r="21" spans="2:16" s="15" customFormat="1" ht="15" x14ac:dyDescent="0.25">
      <c r="C21" s="15" t="s">
        <v>58</v>
      </c>
      <c r="D21" s="49"/>
      <c r="E21" s="49"/>
      <c r="F21" s="49"/>
      <c r="G21" s="49"/>
      <c r="H21" s="49"/>
      <c r="I21" s="49"/>
      <c r="J21" s="49"/>
      <c r="K21" s="11"/>
      <c r="L21" s="11"/>
    </row>
    <row r="22" spans="2:16" ht="15" customHeight="1" x14ac:dyDescent="0.2">
      <c r="B22" s="29"/>
      <c r="C22" s="46"/>
      <c r="D22" s="47"/>
      <c r="E22" s="47"/>
      <c r="F22" s="47"/>
      <c r="G22" s="47"/>
      <c r="H22" s="47"/>
      <c r="J22" s="86" t="s">
        <v>5</v>
      </c>
      <c r="K22" s="87"/>
      <c r="L22" s="87"/>
      <c r="M22" s="87"/>
      <c r="N22" s="87"/>
    </row>
    <row r="23" spans="2:16" ht="48.75" customHeight="1" x14ac:dyDescent="0.2">
      <c r="C23" s="88" t="s">
        <v>7</v>
      </c>
      <c r="D23" s="89"/>
      <c r="E23" s="18" t="s">
        <v>8</v>
      </c>
      <c r="F23" s="18" t="s">
        <v>9</v>
      </c>
      <c r="G23" s="18" t="s">
        <v>10</v>
      </c>
      <c r="H23" s="18" t="s">
        <v>11</v>
      </c>
      <c r="I23" s="18" t="s">
        <v>12</v>
      </c>
      <c r="J23" s="17" t="s">
        <v>13</v>
      </c>
      <c r="K23" s="18" t="s">
        <v>14</v>
      </c>
      <c r="L23" s="17" t="s">
        <v>15</v>
      </c>
      <c r="M23" s="18" t="s">
        <v>16</v>
      </c>
      <c r="N23" s="18" t="s">
        <v>22</v>
      </c>
    </row>
    <row r="24" spans="2:16" ht="16.5" customHeight="1" x14ac:dyDescent="0.2">
      <c r="C24" s="90" t="s">
        <v>57</v>
      </c>
      <c r="D24" s="91"/>
      <c r="E24" s="38" t="s">
        <v>19</v>
      </c>
      <c r="F24" s="59">
        <v>28000</v>
      </c>
      <c r="G24" s="62" t="s">
        <v>63</v>
      </c>
      <c r="H24" s="64"/>
      <c r="I24" s="64"/>
      <c r="J24" s="64"/>
      <c r="K24" s="64"/>
      <c r="L24" s="64"/>
      <c r="M24" s="64"/>
      <c r="N24" s="60">
        <f>H14+H24</f>
        <v>0</v>
      </c>
    </row>
    <row r="25" spans="2:16" s="15" customFormat="1" ht="27.75" customHeight="1" x14ac:dyDescent="0.2">
      <c r="C25" s="121" t="s">
        <v>69</v>
      </c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0"/>
      <c r="P25" s="120"/>
    </row>
    <row r="26" spans="2:16" ht="6.75" customHeight="1" x14ac:dyDescent="0.2">
      <c r="C26" s="50"/>
      <c r="D26" s="50"/>
      <c r="E26" s="21"/>
      <c r="F26" s="22"/>
      <c r="G26" s="22"/>
      <c r="H26" s="51"/>
      <c r="I26" s="23"/>
      <c r="J26" s="23"/>
      <c r="K26" s="23"/>
      <c r="L26" s="23"/>
      <c r="M26" s="23"/>
      <c r="N26" s="23"/>
      <c r="O26" s="52"/>
    </row>
    <row r="27" spans="2:16" s="15" customFormat="1" ht="22.5" customHeight="1" x14ac:dyDescent="0.25">
      <c r="C27" s="15" t="s">
        <v>56</v>
      </c>
      <c r="D27" s="49"/>
      <c r="E27" s="49"/>
      <c r="F27" s="49"/>
      <c r="G27" s="49"/>
      <c r="H27" s="49"/>
      <c r="I27" s="49"/>
      <c r="J27" s="49"/>
      <c r="K27" s="11"/>
      <c r="L27" s="11"/>
    </row>
    <row r="28" spans="2:16" s="15" customFormat="1" ht="10.5" customHeight="1" x14ac:dyDescent="0.2">
      <c r="D28" s="49"/>
      <c r="E28" s="49"/>
      <c r="F28" s="49"/>
      <c r="G28" s="49"/>
      <c r="H28" s="49"/>
      <c r="I28" s="49"/>
      <c r="J28" s="49"/>
      <c r="K28" s="11"/>
      <c r="L28" s="11"/>
    </row>
    <row r="29" spans="2:16" ht="15" customHeight="1" x14ac:dyDescent="0.2">
      <c r="B29" s="29"/>
      <c r="C29" s="46"/>
      <c r="D29" s="47"/>
      <c r="E29" s="47"/>
      <c r="F29" s="47"/>
      <c r="G29" s="47"/>
      <c r="H29" s="47"/>
      <c r="J29" s="86" t="s">
        <v>5</v>
      </c>
      <c r="K29" s="87"/>
      <c r="L29" s="87"/>
      <c r="M29" s="87"/>
      <c r="N29" s="87"/>
    </row>
    <row r="30" spans="2:16" ht="48" x14ac:dyDescent="0.2">
      <c r="C30" s="88" t="s">
        <v>7</v>
      </c>
      <c r="D30" s="89"/>
      <c r="E30" s="18" t="s">
        <v>8</v>
      </c>
      <c r="F30" s="18" t="s">
        <v>9</v>
      </c>
      <c r="G30" s="18" t="s">
        <v>10</v>
      </c>
      <c r="H30" s="18" t="s">
        <v>11</v>
      </c>
      <c r="I30" s="18" t="s">
        <v>12</v>
      </c>
      <c r="J30" s="17" t="s">
        <v>13</v>
      </c>
      <c r="K30" s="18" t="s">
        <v>14</v>
      </c>
      <c r="L30" s="17" t="s">
        <v>15</v>
      </c>
      <c r="M30" s="18" t="s">
        <v>16</v>
      </c>
      <c r="N30" s="18" t="s">
        <v>22</v>
      </c>
    </row>
    <row r="31" spans="2:16" ht="16.5" customHeight="1" x14ac:dyDescent="0.2">
      <c r="C31" s="90" t="s">
        <v>23</v>
      </c>
      <c r="D31" s="91"/>
      <c r="E31" s="38" t="s">
        <v>19</v>
      </c>
      <c r="F31" s="59">
        <v>28000</v>
      </c>
      <c r="G31" s="38">
        <v>10.210000000000001</v>
      </c>
      <c r="H31" s="64"/>
      <c r="I31" s="64"/>
      <c r="J31" s="64"/>
      <c r="K31" s="64"/>
      <c r="L31" s="64"/>
      <c r="M31" s="64"/>
      <c r="N31" s="60">
        <f>H31</f>
        <v>0</v>
      </c>
    </row>
    <row r="33" spans="1:253" ht="15" x14ac:dyDescent="0.25">
      <c r="B33" s="48"/>
      <c r="C33" s="48" t="s">
        <v>61</v>
      </c>
      <c r="D33" s="48"/>
      <c r="E33" s="48"/>
      <c r="F33" s="48"/>
      <c r="G33" s="48"/>
      <c r="H33" s="48"/>
      <c r="I33" s="48"/>
      <c r="J33" s="48"/>
      <c r="K33" s="48"/>
      <c r="L33" s="48"/>
      <c r="M33" s="25"/>
    </row>
    <row r="34" spans="1:253" x14ac:dyDescent="0.2">
      <c r="D34" s="29" t="s">
        <v>25</v>
      </c>
    </row>
    <row r="36" spans="1:253" ht="34.5" customHeight="1" x14ac:dyDescent="0.2">
      <c r="B36" s="30" t="s">
        <v>26</v>
      </c>
      <c r="C36" s="102" t="s">
        <v>27</v>
      </c>
      <c r="D36" s="103"/>
      <c r="E36" s="31" t="s">
        <v>28</v>
      </c>
      <c r="F36" s="31" t="s">
        <v>29</v>
      </c>
      <c r="G36" s="30" t="s">
        <v>30</v>
      </c>
      <c r="H36" s="30" t="s">
        <v>31</v>
      </c>
      <c r="I36" s="31" t="s">
        <v>14</v>
      </c>
      <c r="J36" s="30" t="s">
        <v>15</v>
      </c>
      <c r="K36" s="31" t="s">
        <v>32</v>
      </c>
    </row>
    <row r="37" spans="1:253" x14ac:dyDescent="0.2">
      <c r="B37" s="32"/>
      <c r="C37" s="92"/>
      <c r="D37" s="93"/>
      <c r="E37" s="65"/>
      <c r="F37" s="65"/>
      <c r="G37" s="66"/>
      <c r="H37" s="67"/>
      <c r="I37" s="67"/>
      <c r="J37" s="67"/>
      <c r="K37" s="67"/>
    </row>
    <row r="38" spans="1:253" x14ac:dyDescent="0.2">
      <c r="B38" s="32"/>
      <c r="C38" s="92"/>
      <c r="D38" s="93"/>
      <c r="E38" s="68"/>
      <c r="F38" s="68"/>
      <c r="G38" s="66"/>
      <c r="H38" s="69"/>
      <c r="I38" s="69"/>
      <c r="J38" s="69"/>
      <c r="K38" s="69"/>
    </row>
    <row r="39" spans="1:253" x14ac:dyDescent="0.2">
      <c r="B39" s="32"/>
      <c r="C39" s="92"/>
      <c r="D39" s="93"/>
      <c r="E39" s="68"/>
      <c r="F39" s="68"/>
      <c r="G39" s="66"/>
      <c r="H39" s="69"/>
      <c r="I39" s="69"/>
      <c r="J39" s="69"/>
      <c r="K39" s="69"/>
    </row>
    <row r="40" spans="1:253" x14ac:dyDescent="0.2">
      <c r="B40" s="32"/>
      <c r="C40" s="92"/>
      <c r="D40" s="93"/>
      <c r="E40" s="68"/>
      <c r="F40" s="68"/>
      <c r="G40" s="66"/>
      <c r="H40" s="69"/>
      <c r="I40" s="69"/>
      <c r="J40" s="69"/>
      <c r="K40" s="69"/>
    </row>
    <row r="41" spans="1:253" x14ac:dyDescent="0.2">
      <c r="B41" s="32"/>
      <c r="C41" s="92"/>
      <c r="D41" s="93"/>
      <c r="E41" s="68"/>
      <c r="F41" s="68"/>
      <c r="G41" s="66"/>
      <c r="H41" s="69"/>
      <c r="I41" s="69"/>
      <c r="J41" s="69"/>
      <c r="K41" s="69"/>
      <c r="L41" s="33"/>
    </row>
    <row r="42" spans="1:253" x14ac:dyDescent="0.2">
      <c r="B42" s="32"/>
      <c r="C42" s="92"/>
      <c r="D42" s="93"/>
      <c r="E42" s="68"/>
      <c r="F42" s="68"/>
      <c r="G42" s="66"/>
      <c r="H42" s="69"/>
      <c r="I42" s="69"/>
      <c r="J42" s="69"/>
      <c r="K42" s="69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33"/>
      <c r="GL42" s="33"/>
      <c r="GM42" s="33"/>
      <c r="GN42" s="33"/>
      <c r="GO42" s="33"/>
      <c r="GP42" s="33"/>
      <c r="GQ42" s="33"/>
      <c r="GR42" s="33"/>
      <c r="GS42" s="33"/>
      <c r="GT42" s="33"/>
      <c r="GU42" s="33"/>
      <c r="GV42" s="33"/>
      <c r="GW42" s="33"/>
      <c r="GX42" s="33"/>
      <c r="GY42" s="33"/>
      <c r="GZ42" s="33"/>
      <c r="HA42" s="33"/>
      <c r="HB42" s="33"/>
      <c r="HC42" s="33"/>
      <c r="HD42" s="33"/>
      <c r="HE42" s="33"/>
      <c r="HF42" s="33"/>
      <c r="HG42" s="33"/>
      <c r="HH42" s="33"/>
      <c r="HI42" s="33"/>
      <c r="HJ42" s="33"/>
      <c r="HK42" s="33"/>
      <c r="HL42" s="33"/>
      <c r="HM42" s="33"/>
      <c r="HN42" s="33"/>
      <c r="HO42" s="33"/>
      <c r="HP42" s="33"/>
      <c r="HQ42" s="33"/>
      <c r="HR42" s="33"/>
      <c r="HS42" s="33"/>
      <c r="HT42" s="33"/>
      <c r="HU42" s="33"/>
      <c r="HV42" s="33"/>
      <c r="HW42" s="33"/>
      <c r="HX42" s="33"/>
      <c r="HY42" s="33"/>
      <c r="HZ42" s="33"/>
      <c r="IA42" s="33"/>
      <c r="IB42" s="33"/>
      <c r="IC42" s="33"/>
      <c r="ID42" s="33"/>
      <c r="IE42" s="33"/>
      <c r="IF42" s="33"/>
      <c r="IG42" s="33"/>
      <c r="IH42" s="33"/>
      <c r="II42" s="33"/>
      <c r="IJ42" s="33"/>
      <c r="IK42" s="33"/>
      <c r="IL42" s="33"/>
      <c r="IM42" s="33"/>
      <c r="IN42" s="33"/>
      <c r="IO42" s="33"/>
      <c r="IP42" s="33"/>
      <c r="IQ42" s="33"/>
      <c r="IR42" s="33"/>
      <c r="IS42" s="33"/>
    </row>
    <row r="43" spans="1:253" x14ac:dyDescent="0.2">
      <c r="C43" s="58"/>
      <c r="D43" s="58"/>
      <c r="E43" s="58"/>
      <c r="F43" s="58"/>
      <c r="G43" s="58"/>
      <c r="H43" s="58"/>
      <c r="I43" s="58"/>
      <c r="J43" s="58"/>
      <c r="K43" s="58"/>
    </row>
    <row r="44" spans="1:253" ht="15" x14ac:dyDescent="0.25">
      <c r="B44" s="41"/>
      <c r="C44" s="94" t="s">
        <v>62</v>
      </c>
      <c r="D44" s="94"/>
      <c r="E44" s="94"/>
      <c r="F44" s="94"/>
    </row>
    <row r="45" spans="1:253" ht="5.25" customHeight="1" x14ac:dyDescent="0.25">
      <c r="A45" s="34"/>
    </row>
    <row r="46" spans="1:253" ht="33.75" x14ac:dyDescent="0.2">
      <c r="C46" s="95" t="s">
        <v>34</v>
      </c>
      <c r="D46" s="96"/>
      <c r="E46" s="31" t="s">
        <v>35</v>
      </c>
      <c r="F46" s="31" t="s">
        <v>36</v>
      </c>
      <c r="G46" s="31" t="s">
        <v>37</v>
      </c>
    </row>
    <row r="47" spans="1:253" s="58" customFormat="1" x14ac:dyDescent="0.2">
      <c r="C47" s="92"/>
      <c r="D47" s="93"/>
      <c r="E47" s="65"/>
      <c r="F47" s="65"/>
      <c r="G47" s="65"/>
    </row>
    <row r="48" spans="1:253" s="58" customFormat="1" x14ac:dyDescent="0.2">
      <c r="C48" s="92"/>
      <c r="D48" s="93"/>
      <c r="E48" s="68"/>
      <c r="F48" s="68"/>
      <c r="G48" s="68"/>
    </row>
    <row r="49" spans="3:7" s="58" customFormat="1" x14ac:dyDescent="0.2">
      <c r="C49" s="92"/>
      <c r="D49" s="93"/>
      <c r="E49" s="68"/>
      <c r="F49" s="68"/>
      <c r="G49" s="68"/>
    </row>
    <row r="50" spans="3:7" s="58" customFormat="1" x14ac:dyDescent="0.2">
      <c r="C50" s="92"/>
      <c r="D50" s="93"/>
      <c r="E50" s="68"/>
      <c r="F50" s="68"/>
      <c r="G50" s="68"/>
    </row>
    <row r="51" spans="3:7" s="58" customFormat="1" x14ac:dyDescent="0.2">
      <c r="C51" s="92"/>
      <c r="D51" s="93"/>
      <c r="E51" s="68"/>
      <c r="F51" s="68"/>
      <c r="G51" s="68"/>
    </row>
    <row r="52" spans="3:7" s="58" customFormat="1" x14ac:dyDescent="0.2"/>
    <row r="53" spans="3:7" x14ac:dyDescent="0.2">
      <c r="D53" s="1" t="s">
        <v>51</v>
      </c>
    </row>
  </sheetData>
  <sheetProtection insertRows="0"/>
  <mergeCells count="29">
    <mergeCell ref="B1:N1"/>
    <mergeCell ref="J12:N12"/>
    <mergeCell ref="C49:D49"/>
    <mergeCell ref="C13:D13"/>
    <mergeCell ref="C14:D14"/>
    <mergeCell ref="C15:D15"/>
    <mergeCell ref="C36:D36"/>
    <mergeCell ref="C37:D37"/>
    <mergeCell ref="C38:D38"/>
    <mergeCell ref="C39:D39"/>
    <mergeCell ref="C40:D40"/>
    <mergeCell ref="C30:D30"/>
    <mergeCell ref="C31:D31"/>
    <mergeCell ref="C3:P3"/>
    <mergeCell ref="C5:P5"/>
    <mergeCell ref="C19:P19"/>
    <mergeCell ref="C50:D50"/>
    <mergeCell ref="C51:D51"/>
    <mergeCell ref="C44:F44"/>
    <mergeCell ref="C41:D41"/>
    <mergeCell ref="C42:D42"/>
    <mergeCell ref="C46:D46"/>
    <mergeCell ref="C47:D47"/>
    <mergeCell ref="C48:D48"/>
    <mergeCell ref="J22:N22"/>
    <mergeCell ref="J29:N29"/>
    <mergeCell ref="C23:D23"/>
    <mergeCell ref="C24:D24"/>
    <mergeCell ref="C25:N25"/>
  </mergeCells>
  <dataValidations count="3">
    <dataValidation type="decimal" allowBlank="1" showInputMessage="1" showErrorMessage="1" sqref="H14">
      <formula1>0</formula1>
      <formula2>10.21</formula2>
    </dataValidation>
    <dataValidation type="decimal" allowBlank="1" showInputMessage="1" showErrorMessage="1" sqref="H15">
      <formula1>0</formula1>
      <formula2>16</formula2>
    </dataValidation>
    <dataValidation type="custom" allowBlank="1" showInputMessage="1" showErrorMessage="1" sqref="H24">
      <formula1>H14+H24&lt;=10.21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43"/>
  <sheetViews>
    <sheetView showWhiteSpace="0" view="pageLayout" topLeftCell="B4" zoomScale="85" zoomScaleNormal="100" zoomScalePageLayoutView="85" workbookViewId="0">
      <selection activeCell="E16" sqref="E16"/>
    </sheetView>
  </sheetViews>
  <sheetFormatPr baseColWidth="10" defaultRowHeight="12.75" x14ac:dyDescent="0.2"/>
  <cols>
    <col min="1" max="1" width="10.7109375" style="1" hidden="1" customWidth="1"/>
    <col min="2" max="2" width="58.140625" style="1" customWidth="1"/>
    <col min="3" max="3" width="10.5703125" style="1" customWidth="1"/>
    <col min="4" max="4" width="13.85546875" style="1" customWidth="1"/>
    <col min="5" max="6" width="12.85546875" style="1" customWidth="1"/>
    <col min="7" max="7" width="21" style="1" customWidth="1"/>
    <col min="8" max="10" width="11.42578125" style="1"/>
    <col min="11" max="11" width="14.85546875" style="1" customWidth="1"/>
    <col min="12" max="12" width="14.42578125" style="1" customWidth="1"/>
    <col min="13" max="13" width="13.28515625" style="1" customWidth="1"/>
    <col min="14" max="14" width="14.7109375" style="1" customWidth="1"/>
    <col min="15" max="256" width="11.42578125" style="1"/>
    <col min="257" max="257" width="10.7109375" style="1" customWidth="1"/>
    <col min="258" max="258" width="58.5703125" style="1" customWidth="1"/>
    <col min="259" max="267" width="11.42578125" style="1"/>
    <col min="268" max="268" width="11.85546875" style="1" bestFit="1" customWidth="1"/>
    <col min="269" max="512" width="11.42578125" style="1"/>
    <col min="513" max="513" width="10.7109375" style="1" customWidth="1"/>
    <col min="514" max="514" width="58.5703125" style="1" customWidth="1"/>
    <col min="515" max="523" width="11.42578125" style="1"/>
    <col min="524" max="524" width="11.85546875" style="1" bestFit="1" customWidth="1"/>
    <col min="525" max="768" width="11.42578125" style="1"/>
    <col min="769" max="769" width="10.7109375" style="1" customWidth="1"/>
    <col min="770" max="770" width="58.5703125" style="1" customWidth="1"/>
    <col min="771" max="779" width="11.42578125" style="1"/>
    <col min="780" max="780" width="11.85546875" style="1" bestFit="1" customWidth="1"/>
    <col min="781" max="1024" width="11.42578125" style="1"/>
    <col min="1025" max="1025" width="10.7109375" style="1" customWidth="1"/>
    <col min="1026" max="1026" width="58.5703125" style="1" customWidth="1"/>
    <col min="1027" max="1035" width="11.42578125" style="1"/>
    <col min="1036" max="1036" width="11.85546875" style="1" bestFit="1" customWidth="1"/>
    <col min="1037" max="1280" width="11.42578125" style="1"/>
    <col min="1281" max="1281" width="10.7109375" style="1" customWidth="1"/>
    <col min="1282" max="1282" width="58.5703125" style="1" customWidth="1"/>
    <col min="1283" max="1291" width="11.42578125" style="1"/>
    <col min="1292" max="1292" width="11.85546875" style="1" bestFit="1" customWidth="1"/>
    <col min="1293" max="1536" width="11.42578125" style="1"/>
    <col min="1537" max="1537" width="10.7109375" style="1" customWidth="1"/>
    <col min="1538" max="1538" width="58.5703125" style="1" customWidth="1"/>
    <col min="1539" max="1547" width="11.42578125" style="1"/>
    <col min="1548" max="1548" width="11.85546875" style="1" bestFit="1" customWidth="1"/>
    <col min="1549" max="1792" width="11.42578125" style="1"/>
    <col min="1793" max="1793" width="10.7109375" style="1" customWidth="1"/>
    <col min="1794" max="1794" width="58.5703125" style="1" customWidth="1"/>
    <col min="1795" max="1803" width="11.42578125" style="1"/>
    <col min="1804" max="1804" width="11.85546875" style="1" bestFit="1" customWidth="1"/>
    <col min="1805" max="2048" width="11.42578125" style="1"/>
    <col min="2049" max="2049" width="10.7109375" style="1" customWidth="1"/>
    <col min="2050" max="2050" width="58.5703125" style="1" customWidth="1"/>
    <col min="2051" max="2059" width="11.42578125" style="1"/>
    <col min="2060" max="2060" width="11.85546875" style="1" bestFit="1" customWidth="1"/>
    <col min="2061" max="2304" width="11.42578125" style="1"/>
    <col min="2305" max="2305" width="10.7109375" style="1" customWidth="1"/>
    <col min="2306" max="2306" width="58.5703125" style="1" customWidth="1"/>
    <col min="2307" max="2315" width="11.42578125" style="1"/>
    <col min="2316" max="2316" width="11.85546875" style="1" bestFit="1" customWidth="1"/>
    <col min="2317" max="2560" width="11.42578125" style="1"/>
    <col min="2561" max="2561" width="10.7109375" style="1" customWidth="1"/>
    <col min="2562" max="2562" width="58.5703125" style="1" customWidth="1"/>
    <col min="2563" max="2571" width="11.42578125" style="1"/>
    <col min="2572" max="2572" width="11.85546875" style="1" bestFit="1" customWidth="1"/>
    <col min="2573" max="2816" width="11.42578125" style="1"/>
    <col min="2817" max="2817" width="10.7109375" style="1" customWidth="1"/>
    <col min="2818" max="2818" width="58.5703125" style="1" customWidth="1"/>
    <col min="2819" max="2827" width="11.42578125" style="1"/>
    <col min="2828" max="2828" width="11.85546875" style="1" bestFit="1" customWidth="1"/>
    <col min="2829" max="3072" width="11.42578125" style="1"/>
    <col min="3073" max="3073" width="10.7109375" style="1" customWidth="1"/>
    <col min="3074" max="3074" width="58.5703125" style="1" customWidth="1"/>
    <col min="3075" max="3083" width="11.42578125" style="1"/>
    <col min="3084" max="3084" width="11.85546875" style="1" bestFit="1" customWidth="1"/>
    <col min="3085" max="3328" width="11.42578125" style="1"/>
    <col min="3329" max="3329" width="10.7109375" style="1" customWidth="1"/>
    <col min="3330" max="3330" width="58.5703125" style="1" customWidth="1"/>
    <col min="3331" max="3339" width="11.42578125" style="1"/>
    <col min="3340" max="3340" width="11.85546875" style="1" bestFit="1" customWidth="1"/>
    <col min="3341" max="3584" width="11.42578125" style="1"/>
    <col min="3585" max="3585" width="10.7109375" style="1" customWidth="1"/>
    <col min="3586" max="3586" width="58.5703125" style="1" customWidth="1"/>
    <col min="3587" max="3595" width="11.42578125" style="1"/>
    <col min="3596" max="3596" width="11.85546875" style="1" bestFit="1" customWidth="1"/>
    <col min="3597" max="3840" width="11.42578125" style="1"/>
    <col min="3841" max="3841" width="10.7109375" style="1" customWidth="1"/>
    <col min="3842" max="3842" width="58.5703125" style="1" customWidth="1"/>
    <col min="3843" max="3851" width="11.42578125" style="1"/>
    <col min="3852" max="3852" width="11.85546875" style="1" bestFit="1" customWidth="1"/>
    <col min="3853" max="4096" width="11.42578125" style="1"/>
    <col min="4097" max="4097" width="10.7109375" style="1" customWidth="1"/>
    <col min="4098" max="4098" width="58.5703125" style="1" customWidth="1"/>
    <col min="4099" max="4107" width="11.42578125" style="1"/>
    <col min="4108" max="4108" width="11.85546875" style="1" bestFit="1" customWidth="1"/>
    <col min="4109" max="4352" width="11.42578125" style="1"/>
    <col min="4353" max="4353" width="10.7109375" style="1" customWidth="1"/>
    <col min="4354" max="4354" width="58.5703125" style="1" customWidth="1"/>
    <col min="4355" max="4363" width="11.42578125" style="1"/>
    <col min="4364" max="4364" width="11.85546875" style="1" bestFit="1" customWidth="1"/>
    <col min="4365" max="4608" width="11.42578125" style="1"/>
    <col min="4609" max="4609" width="10.7109375" style="1" customWidth="1"/>
    <col min="4610" max="4610" width="58.5703125" style="1" customWidth="1"/>
    <col min="4611" max="4619" width="11.42578125" style="1"/>
    <col min="4620" max="4620" width="11.85546875" style="1" bestFit="1" customWidth="1"/>
    <col min="4621" max="4864" width="11.42578125" style="1"/>
    <col min="4865" max="4865" width="10.7109375" style="1" customWidth="1"/>
    <col min="4866" max="4866" width="58.5703125" style="1" customWidth="1"/>
    <col min="4867" max="4875" width="11.42578125" style="1"/>
    <col min="4876" max="4876" width="11.85546875" style="1" bestFit="1" customWidth="1"/>
    <col min="4877" max="5120" width="11.42578125" style="1"/>
    <col min="5121" max="5121" width="10.7109375" style="1" customWidth="1"/>
    <col min="5122" max="5122" width="58.5703125" style="1" customWidth="1"/>
    <col min="5123" max="5131" width="11.42578125" style="1"/>
    <col min="5132" max="5132" width="11.85546875" style="1" bestFit="1" customWidth="1"/>
    <col min="5133" max="5376" width="11.42578125" style="1"/>
    <col min="5377" max="5377" width="10.7109375" style="1" customWidth="1"/>
    <col min="5378" max="5378" width="58.5703125" style="1" customWidth="1"/>
    <col min="5379" max="5387" width="11.42578125" style="1"/>
    <col min="5388" max="5388" width="11.85546875" style="1" bestFit="1" customWidth="1"/>
    <col min="5389" max="5632" width="11.42578125" style="1"/>
    <col min="5633" max="5633" width="10.7109375" style="1" customWidth="1"/>
    <col min="5634" max="5634" width="58.5703125" style="1" customWidth="1"/>
    <col min="5635" max="5643" width="11.42578125" style="1"/>
    <col min="5644" max="5644" width="11.85546875" style="1" bestFit="1" customWidth="1"/>
    <col min="5645" max="5888" width="11.42578125" style="1"/>
    <col min="5889" max="5889" width="10.7109375" style="1" customWidth="1"/>
    <col min="5890" max="5890" width="58.5703125" style="1" customWidth="1"/>
    <col min="5891" max="5899" width="11.42578125" style="1"/>
    <col min="5900" max="5900" width="11.85546875" style="1" bestFit="1" customWidth="1"/>
    <col min="5901" max="6144" width="11.42578125" style="1"/>
    <col min="6145" max="6145" width="10.7109375" style="1" customWidth="1"/>
    <col min="6146" max="6146" width="58.5703125" style="1" customWidth="1"/>
    <col min="6147" max="6155" width="11.42578125" style="1"/>
    <col min="6156" max="6156" width="11.85546875" style="1" bestFit="1" customWidth="1"/>
    <col min="6157" max="6400" width="11.42578125" style="1"/>
    <col min="6401" max="6401" width="10.7109375" style="1" customWidth="1"/>
    <col min="6402" max="6402" width="58.5703125" style="1" customWidth="1"/>
    <col min="6403" max="6411" width="11.42578125" style="1"/>
    <col min="6412" max="6412" width="11.85546875" style="1" bestFit="1" customWidth="1"/>
    <col min="6413" max="6656" width="11.42578125" style="1"/>
    <col min="6657" max="6657" width="10.7109375" style="1" customWidth="1"/>
    <col min="6658" max="6658" width="58.5703125" style="1" customWidth="1"/>
    <col min="6659" max="6667" width="11.42578125" style="1"/>
    <col min="6668" max="6668" width="11.85546875" style="1" bestFit="1" customWidth="1"/>
    <col min="6669" max="6912" width="11.42578125" style="1"/>
    <col min="6913" max="6913" width="10.7109375" style="1" customWidth="1"/>
    <col min="6914" max="6914" width="58.5703125" style="1" customWidth="1"/>
    <col min="6915" max="6923" width="11.42578125" style="1"/>
    <col min="6924" max="6924" width="11.85546875" style="1" bestFit="1" customWidth="1"/>
    <col min="6925" max="7168" width="11.42578125" style="1"/>
    <col min="7169" max="7169" width="10.7109375" style="1" customWidth="1"/>
    <col min="7170" max="7170" width="58.5703125" style="1" customWidth="1"/>
    <col min="7171" max="7179" width="11.42578125" style="1"/>
    <col min="7180" max="7180" width="11.85546875" style="1" bestFit="1" customWidth="1"/>
    <col min="7181" max="7424" width="11.42578125" style="1"/>
    <col min="7425" max="7425" width="10.7109375" style="1" customWidth="1"/>
    <col min="7426" max="7426" width="58.5703125" style="1" customWidth="1"/>
    <col min="7427" max="7435" width="11.42578125" style="1"/>
    <col min="7436" max="7436" width="11.85546875" style="1" bestFit="1" customWidth="1"/>
    <col min="7437" max="7680" width="11.42578125" style="1"/>
    <col min="7681" max="7681" width="10.7109375" style="1" customWidth="1"/>
    <col min="7682" max="7682" width="58.5703125" style="1" customWidth="1"/>
    <col min="7683" max="7691" width="11.42578125" style="1"/>
    <col min="7692" max="7692" width="11.85546875" style="1" bestFit="1" customWidth="1"/>
    <col min="7693" max="7936" width="11.42578125" style="1"/>
    <col min="7937" max="7937" width="10.7109375" style="1" customWidth="1"/>
    <col min="7938" max="7938" width="58.5703125" style="1" customWidth="1"/>
    <col min="7939" max="7947" width="11.42578125" style="1"/>
    <col min="7948" max="7948" width="11.85546875" style="1" bestFit="1" customWidth="1"/>
    <col min="7949" max="8192" width="11.42578125" style="1"/>
    <col min="8193" max="8193" width="10.7109375" style="1" customWidth="1"/>
    <col min="8194" max="8194" width="58.5703125" style="1" customWidth="1"/>
    <col min="8195" max="8203" width="11.42578125" style="1"/>
    <col min="8204" max="8204" width="11.85546875" style="1" bestFit="1" customWidth="1"/>
    <col min="8205" max="8448" width="11.42578125" style="1"/>
    <col min="8449" max="8449" width="10.7109375" style="1" customWidth="1"/>
    <col min="8450" max="8450" width="58.5703125" style="1" customWidth="1"/>
    <col min="8451" max="8459" width="11.42578125" style="1"/>
    <col min="8460" max="8460" width="11.85546875" style="1" bestFit="1" customWidth="1"/>
    <col min="8461" max="8704" width="11.42578125" style="1"/>
    <col min="8705" max="8705" width="10.7109375" style="1" customWidth="1"/>
    <col min="8706" max="8706" width="58.5703125" style="1" customWidth="1"/>
    <col min="8707" max="8715" width="11.42578125" style="1"/>
    <col min="8716" max="8716" width="11.85546875" style="1" bestFit="1" customWidth="1"/>
    <col min="8717" max="8960" width="11.42578125" style="1"/>
    <col min="8961" max="8961" width="10.7109375" style="1" customWidth="1"/>
    <col min="8962" max="8962" width="58.5703125" style="1" customWidth="1"/>
    <col min="8963" max="8971" width="11.42578125" style="1"/>
    <col min="8972" max="8972" width="11.85546875" style="1" bestFit="1" customWidth="1"/>
    <col min="8973" max="9216" width="11.42578125" style="1"/>
    <col min="9217" max="9217" width="10.7109375" style="1" customWidth="1"/>
    <col min="9218" max="9218" width="58.5703125" style="1" customWidth="1"/>
    <col min="9219" max="9227" width="11.42578125" style="1"/>
    <col min="9228" max="9228" width="11.85546875" style="1" bestFit="1" customWidth="1"/>
    <col min="9229" max="9472" width="11.42578125" style="1"/>
    <col min="9473" max="9473" width="10.7109375" style="1" customWidth="1"/>
    <col min="9474" max="9474" width="58.5703125" style="1" customWidth="1"/>
    <col min="9475" max="9483" width="11.42578125" style="1"/>
    <col min="9484" max="9484" width="11.85546875" style="1" bestFit="1" customWidth="1"/>
    <col min="9485" max="9728" width="11.42578125" style="1"/>
    <col min="9729" max="9729" width="10.7109375" style="1" customWidth="1"/>
    <col min="9730" max="9730" width="58.5703125" style="1" customWidth="1"/>
    <col min="9731" max="9739" width="11.42578125" style="1"/>
    <col min="9740" max="9740" width="11.85546875" style="1" bestFit="1" customWidth="1"/>
    <col min="9741" max="9984" width="11.42578125" style="1"/>
    <col min="9985" max="9985" width="10.7109375" style="1" customWidth="1"/>
    <col min="9986" max="9986" width="58.5703125" style="1" customWidth="1"/>
    <col min="9987" max="9995" width="11.42578125" style="1"/>
    <col min="9996" max="9996" width="11.85546875" style="1" bestFit="1" customWidth="1"/>
    <col min="9997" max="10240" width="11.42578125" style="1"/>
    <col min="10241" max="10241" width="10.7109375" style="1" customWidth="1"/>
    <col min="10242" max="10242" width="58.5703125" style="1" customWidth="1"/>
    <col min="10243" max="10251" width="11.42578125" style="1"/>
    <col min="10252" max="10252" width="11.85546875" style="1" bestFit="1" customWidth="1"/>
    <col min="10253" max="10496" width="11.42578125" style="1"/>
    <col min="10497" max="10497" width="10.7109375" style="1" customWidth="1"/>
    <col min="10498" max="10498" width="58.5703125" style="1" customWidth="1"/>
    <col min="10499" max="10507" width="11.42578125" style="1"/>
    <col min="10508" max="10508" width="11.85546875" style="1" bestFit="1" customWidth="1"/>
    <col min="10509" max="10752" width="11.42578125" style="1"/>
    <col min="10753" max="10753" width="10.7109375" style="1" customWidth="1"/>
    <col min="10754" max="10754" width="58.5703125" style="1" customWidth="1"/>
    <col min="10755" max="10763" width="11.42578125" style="1"/>
    <col min="10764" max="10764" width="11.85546875" style="1" bestFit="1" customWidth="1"/>
    <col min="10765" max="11008" width="11.42578125" style="1"/>
    <col min="11009" max="11009" width="10.7109375" style="1" customWidth="1"/>
    <col min="11010" max="11010" width="58.5703125" style="1" customWidth="1"/>
    <col min="11011" max="11019" width="11.42578125" style="1"/>
    <col min="11020" max="11020" width="11.85546875" style="1" bestFit="1" customWidth="1"/>
    <col min="11021" max="11264" width="11.42578125" style="1"/>
    <col min="11265" max="11265" width="10.7109375" style="1" customWidth="1"/>
    <col min="11266" max="11266" width="58.5703125" style="1" customWidth="1"/>
    <col min="11267" max="11275" width="11.42578125" style="1"/>
    <col min="11276" max="11276" width="11.85546875" style="1" bestFit="1" customWidth="1"/>
    <col min="11277" max="11520" width="11.42578125" style="1"/>
    <col min="11521" max="11521" width="10.7109375" style="1" customWidth="1"/>
    <col min="11522" max="11522" width="58.5703125" style="1" customWidth="1"/>
    <col min="11523" max="11531" width="11.42578125" style="1"/>
    <col min="11532" max="11532" width="11.85546875" style="1" bestFit="1" customWidth="1"/>
    <col min="11533" max="11776" width="11.42578125" style="1"/>
    <col min="11777" max="11777" width="10.7109375" style="1" customWidth="1"/>
    <col min="11778" max="11778" width="58.5703125" style="1" customWidth="1"/>
    <col min="11779" max="11787" width="11.42578125" style="1"/>
    <col min="11788" max="11788" width="11.85546875" style="1" bestFit="1" customWidth="1"/>
    <col min="11789" max="12032" width="11.42578125" style="1"/>
    <col min="12033" max="12033" width="10.7109375" style="1" customWidth="1"/>
    <col min="12034" max="12034" width="58.5703125" style="1" customWidth="1"/>
    <col min="12035" max="12043" width="11.42578125" style="1"/>
    <col min="12044" max="12044" width="11.85546875" style="1" bestFit="1" customWidth="1"/>
    <col min="12045" max="12288" width="11.42578125" style="1"/>
    <col min="12289" max="12289" width="10.7109375" style="1" customWidth="1"/>
    <col min="12290" max="12290" width="58.5703125" style="1" customWidth="1"/>
    <col min="12291" max="12299" width="11.42578125" style="1"/>
    <col min="12300" max="12300" width="11.85546875" style="1" bestFit="1" customWidth="1"/>
    <col min="12301" max="12544" width="11.42578125" style="1"/>
    <col min="12545" max="12545" width="10.7109375" style="1" customWidth="1"/>
    <col min="12546" max="12546" width="58.5703125" style="1" customWidth="1"/>
    <col min="12547" max="12555" width="11.42578125" style="1"/>
    <col min="12556" max="12556" width="11.85546875" style="1" bestFit="1" customWidth="1"/>
    <col min="12557" max="12800" width="11.42578125" style="1"/>
    <col min="12801" max="12801" width="10.7109375" style="1" customWidth="1"/>
    <col min="12802" max="12802" width="58.5703125" style="1" customWidth="1"/>
    <col min="12803" max="12811" width="11.42578125" style="1"/>
    <col min="12812" max="12812" width="11.85546875" style="1" bestFit="1" customWidth="1"/>
    <col min="12813" max="13056" width="11.42578125" style="1"/>
    <col min="13057" max="13057" width="10.7109375" style="1" customWidth="1"/>
    <col min="13058" max="13058" width="58.5703125" style="1" customWidth="1"/>
    <col min="13059" max="13067" width="11.42578125" style="1"/>
    <col min="13068" max="13068" width="11.85546875" style="1" bestFit="1" customWidth="1"/>
    <col min="13069" max="13312" width="11.42578125" style="1"/>
    <col min="13313" max="13313" width="10.7109375" style="1" customWidth="1"/>
    <col min="13314" max="13314" width="58.5703125" style="1" customWidth="1"/>
    <col min="13315" max="13323" width="11.42578125" style="1"/>
    <col min="13324" max="13324" width="11.85546875" style="1" bestFit="1" customWidth="1"/>
    <col min="13325" max="13568" width="11.42578125" style="1"/>
    <col min="13569" max="13569" width="10.7109375" style="1" customWidth="1"/>
    <col min="13570" max="13570" width="58.5703125" style="1" customWidth="1"/>
    <col min="13571" max="13579" width="11.42578125" style="1"/>
    <col min="13580" max="13580" width="11.85546875" style="1" bestFit="1" customWidth="1"/>
    <col min="13581" max="13824" width="11.42578125" style="1"/>
    <col min="13825" max="13825" width="10.7109375" style="1" customWidth="1"/>
    <col min="13826" max="13826" width="58.5703125" style="1" customWidth="1"/>
    <col min="13827" max="13835" width="11.42578125" style="1"/>
    <col min="13836" max="13836" width="11.85546875" style="1" bestFit="1" customWidth="1"/>
    <col min="13837" max="14080" width="11.42578125" style="1"/>
    <col min="14081" max="14081" width="10.7109375" style="1" customWidth="1"/>
    <col min="14082" max="14082" width="58.5703125" style="1" customWidth="1"/>
    <col min="14083" max="14091" width="11.42578125" style="1"/>
    <col min="14092" max="14092" width="11.85546875" style="1" bestFit="1" customWidth="1"/>
    <col min="14093" max="14336" width="11.42578125" style="1"/>
    <col min="14337" max="14337" width="10.7109375" style="1" customWidth="1"/>
    <col min="14338" max="14338" width="58.5703125" style="1" customWidth="1"/>
    <col min="14339" max="14347" width="11.42578125" style="1"/>
    <col min="14348" max="14348" width="11.85546875" style="1" bestFit="1" customWidth="1"/>
    <col min="14349" max="14592" width="11.42578125" style="1"/>
    <col min="14593" max="14593" width="10.7109375" style="1" customWidth="1"/>
    <col min="14594" max="14594" width="58.5703125" style="1" customWidth="1"/>
    <col min="14595" max="14603" width="11.42578125" style="1"/>
    <col min="14604" max="14604" width="11.85546875" style="1" bestFit="1" customWidth="1"/>
    <col min="14605" max="14848" width="11.42578125" style="1"/>
    <col min="14849" max="14849" width="10.7109375" style="1" customWidth="1"/>
    <col min="14850" max="14850" width="58.5703125" style="1" customWidth="1"/>
    <col min="14851" max="14859" width="11.42578125" style="1"/>
    <col min="14860" max="14860" width="11.85546875" style="1" bestFit="1" customWidth="1"/>
    <col min="14861" max="15104" width="11.42578125" style="1"/>
    <col min="15105" max="15105" width="10.7109375" style="1" customWidth="1"/>
    <col min="15106" max="15106" width="58.5703125" style="1" customWidth="1"/>
    <col min="15107" max="15115" width="11.42578125" style="1"/>
    <col min="15116" max="15116" width="11.85546875" style="1" bestFit="1" customWidth="1"/>
    <col min="15117" max="15360" width="11.42578125" style="1"/>
    <col min="15361" max="15361" width="10.7109375" style="1" customWidth="1"/>
    <col min="15362" max="15362" width="58.5703125" style="1" customWidth="1"/>
    <col min="15363" max="15371" width="11.42578125" style="1"/>
    <col min="15372" max="15372" width="11.85546875" style="1" bestFit="1" customWidth="1"/>
    <col min="15373" max="15616" width="11.42578125" style="1"/>
    <col min="15617" max="15617" width="10.7109375" style="1" customWidth="1"/>
    <col min="15618" max="15618" width="58.5703125" style="1" customWidth="1"/>
    <col min="15619" max="15627" width="11.42578125" style="1"/>
    <col min="15628" max="15628" width="11.85546875" style="1" bestFit="1" customWidth="1"/>
    <col min="15629" max="15872" width="11.42578125" style="1"/>
    <col min="15873" max="15873" width="10.7109375" style="1" customWidth="1"/>
    <col min="15874" max="15874" width="58.5703125" style="1" customWidth="1"/>
    <col min="15875" max="15883" width="11.42578125" style="1"/>
    <col min="15884" max="15884" width="11.85546875" style="1" bestFit="1" customWidth="1"/>
    <col min="15885" max="16128" width="11.42578125" style="1"/>
    <col min="16129" max="16129" width="10.7109375" style="1" customWidth="1"/>
    <col min="16130" max="16130" width="58.5703125" style="1" customWidth="1"/>
    <col min="16131" max="16139" width="11.42578125" style="1"/>
    <col min="16140" max="16140" width="11.85546875" style="1" bestFit="1" customWidth="1"/>
    <col min="16141" max="16384" width="11.42578125" style="1"/>
  </cols>
  <sheetData>
    <row r="1" spans="1:14" ht="15.75" x14ac:dyDescent="0.25">
      <c r="B1" s="97" t="s">
        <v>38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35"/>
    </row>
    <row r="2" spans="1:14" ht="15" x14ac:dyDescent="0.2">
      <c r="A2" s="2"/>
      <c r="B2" s="2"/>
      <c r="C2" s="3"/>
      <c r="D2" s="3"/>
      <c r="E2" s="2"/>
      <c r="F2" s="2"/>
      <c r="G2" s="2"/>
      <c r="H2" s="2"/>
      <c r="I2" s="2"/>
      <c r="J2" s="2"/>
      <c r="K2" s="2"/>
      <c r="L2" s="2"/>
      <c r="N2" s="35"/>
    </row>
    <row r="3" spans="1:14" ht="15" x14ac:dyDescent="0.25">
      <c r="B3" s="104" t="s">
        <v>1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6"/>
      <c r="N3" s="35"/>
    </row>
    <row r="4" spans="1:14" ht="6" customHeight="1" x14ac:dyDescent="0.2">
      <c r="B4" s="4"/>
      <c r="C4" s="5"/>
      <c r="D4" s="6"/>
      <c r="E4" s="6"/>
      <c r="F4" s="5"/>
      <c r="G4" s="5"/>
      <c r="H4" s="5"/>
      <c r="I4" s="5"/>
      <c r="J4" s="5"/>
      <c r="K4" s="5"/>
      <c r="L4" s="5"/>
      <c r="M4" s="7"/>
      <c r="N4" s="35"/>
    </row>
    <row r="5" spans="1:14" ht="28.5" customHeight="1" x14ac:dyDescent="0.2">
      <c r="B5" s="111" t="s">
        <v>39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3"/>
      <c r="N5" s="35"/>
    </row>
    <row r="6" spans="1:14" ht="16.5" customHeight="1" x14ac:dyDescent="0.2">
      <c r="B6" s="8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35"/>
    </row>
    <row r="7" spans="1:14" s="15" customFormat="1" x14ac:dyDescent="0.2">
      <c r="B7" s="11" t="s">
        <v>3</v>
      </c>
      <c r="C7" s="11"/>
      <c r="D7" s="12"/>
      <c r="E7" s="13"/>
      <c r="F7" s="11"/>
      <c r="G7" s="14"/>
      <c r="H7" s="11"/>
      <c r="I7" s="11"/>
      <c r="J7" s="11"/>
      <c r="N7" s="42"/>
    </row>
    <row r="8" spans="1:14" s="15" customFormat="1" x14ac:dyDescent="0.2">
      <c r="B8" s="11" t="s">
        <v>4</v>
      </c>
      <c r="C8" s="11"/>
      <c r="D8" s="12"/>
      <c r="E8" s="13"/>
      <c r="F8" s="11"/>
      <c r="G8" s="14"/>
      <c r="H8" s="11"/>
      <c r="I8" s="11"/>
      <c r="J8" s="11"/>
    </row>
    <row r="9" spans="1:14" s="15" customFormat="1" x14ac:dyDescent="0.2">
      <c r="C9" s="11"/>
      <c r="D9" s="12"/>
      <c r="E9" s="13"/>
      <c r="F9" s="11"/>
      <c r="G9" s="14"/>
      <c r="H9" s="11"/>
      <c r="I9" s="11"/>
      <c r="J9" s="11"/>
    </row>
    <row r="10" spans="1:14" s="15" customFormat="1" x14ac:dyDescent="0.2">
      <c r="B10" s="15" t="s">
        <v>65</v>
      </c>
      <c r="C10" s="11"/>
      <c r="D10" s="12"/>
      <c r="E10" s="13"/>
      <c r="F10" s="11"/>
      <c r="G10" s="14"/>
      <c r="H10" s="11"/>
      <c r="I10" s="11"/>
      <c r="J10" s="11"/>
    </row>
    <row r="11" spans="1:14" ht="47.25" customHeight="1" x14ac:dyDescent="0.2">
      <c r="A11" s="17" t="s">
        <v>6</v>
      </c>
      <c r="B11" s="17" t="s">
        <v>40</v>
      </c>
      <c r="C11" s="17" t="s">
        <v>9</v>
      </c>
      <c r="D11" s="18" t="s">
        <v>67</v>
      </c>
      <c r="E11" s="18" t="s">
        <v>68</v>
      </c>
      <c r="F11" s="17" t="s">
        <v>30</v>
      </c>
      <c r="G11" s="17" t="s">
        <v>31</v>
      </c>
      <c r="H11" s="18" t="s">
        <v>14</v>
      </c>
      <c r="I11" s="17" t="s">
        <v>15</v>
      </c>
      <c r="J11" s="18" t="s">
        <v>41</v>
      </c>
      <c r="K11" s="36" t="s">
        <v>42</v>
      </c>
      <c r="L11" s="18" t="s">
        <v>64</v>
      </c>
    </row>
    <row r="12" spans="1:14" ht="16.5" customHeight="1" x14ac:dyDescent="0.2">
      <c r="A12" s="19">
        <v>74040955</v>
      </c>
      <c r="B12" s="37" t="s">
        <v>43</v>
      </c>
      <c r="C12" s="72">
        <v>28000</v>
      </c>
      <c r="D12" s="73">
        <v>1.27</v>
      </c>
      <c r="E12" s="79"/>
      <c r="F12" s="80"/>
      <c r="G12" s="80"/>
      <c r="H12" s="80"/>
      <c r="I12" s="80"/>
      <c r="J12" s="80"/>
      <c r="K12" s="74">
        <f>C12*E12</f>
        <v>0</v>
      </c>
      <c r="L12" s="75">
        <f>C12*D12</f>
        <v>35560</v>
      </c>
    </row>
    <row r="13" spans="1:14" ht="17.25" customHeight="1" x14ac:dyDescent="0.2">
      <c r="A13" s="19">
        <v>74040936</v>
      </c>
      <c r="B13" s="37" t="s">
        <v>44</v>
      </c>
      <c r="C13" s="72">
        <v>28000</v>
      </c>
      <c r="D13" s="73">
        <v>0.93</v>
      </c>
      <c r="E13" s="81"/>
      <c r="F13" s="82"/>
      <c r="G13" s="82"/>
      <c r="H13" s="82"/>
      <c r="I13" s="82"/>
      <c r="J13" s="82"/>
      <c r="K13" s="74">
        <f t="shared" ref="K13:K19" si="0">C13*E13</f>
        <v>0</v>
      </c>
      <c r="L13" s="75">
        <f t="shared" ref="L13:L19" si="1">C13*D13</f>
        <v>26040</v>
      </c>
    </row>
    <row r="14" spans="1:14" ht="17.25" customHeight="1" x14ac:dyDescent="0.2">
      <c r="A14" s="19">
        <v>74040951</v>
      </c>
      <c r="B14" s="39" t="s">
        <v>52</v>
      </c>
      <c r="C14" s="72">
        <v>2000</v>
      </c>
      <c r="D14" s="73">
        <v>1.89</v>
      </c>
      <c r="E14" s="83"/>
      <c r="F14" s="84"/>
      <c r="G14" s="84"/>
      <c r="H14" s="84"/>
      <c r="I14" s="84"/>
      <c r="J14" s="84"/>
      <c r="K14" s="74">
        <f t="shared" si="0"/>
        <v>0</v>
      </c>
      <c r="L14" s="75">
        <f t="shared" si="1"/>
        <v>3780</v>
      </c>
    </row>
    <row r="15" spans="1:14" ht="17.25" customHeight="1" x14ac:dyDescent="0.2">
      <c r="A15" s="19">
        <v>74040935</v>
      </c>
      <c r="B15" s="39" t="s">
        <v>45</v>
      </c>
      <c r="C15" s="72">
        <v>28000</v>
      </c>
      <c r="D15" s="73">
        <v>2.29</v>
      </c>
      <c r="E15" s="83"/>
      <c r="F15" s="84"/>
      <c r="G15" s="84"/>
      <c r="H15" s="84"/>
      <c r="I15" s="84"/>
      <c r="J15" s="84"/>
      <c r="K15" s="74">
        <f t="shared" si="0"/>
        <v>0</v>
      </c>
      <c r="L15" s="75">
        <f t="shared" si="1"/>
        <v>64120</v>
      </c>
    </row>
    <row r="16" spans="1:14" ht="17.25" customHeight="1" x14ac:dyDescent="0.2">
      <c r="A16" s="19">
        <v>74040959</v>
      </c>
      <c r="B16" s="39" t="s">
        <v>46</v>
      </c>
      <c r="C16" s="72">
        <v>28000</v>
      </c>
      <c r="D16" s="73">
        <v>0.78</v>
      </c>
      <c r="E16" s="83"/>
      <c r="F16" s="84"/>
      <c r="G16" s="84"/>
      <c r="H16" s="84"/>
      <c r="I16" s="84"/>
      <c r="J16" s="84"/>
      <c r="K16" s="74">
        <f t="shared" si="0"/>
        <v>0</v>
      </c>
      <c r="L16" s="75">
        <f t="shared" si="1"/>
        <v>21840</v>
      </c>
    </row>
    <row r="17" spans="1:254" ht="17.25" customHeight="1" x14ac:dyDescent="0.2">
      <c r="A17" s="19">
        <v>74040958</v>
      </c>
      <c r="B17" s="39" t="s">
        <v>47</v>
      </c>
      <c r="C17" s="72">
        <v>2500</v>
      </c>
      <c r="D17" s="73">
        <v>2.0499999999999998</v>
      </c>
      <c r="E17" s="83"/>
      <c r="F17" s="84"/>
      <c r="G17" s="84"/>
      <c r="H17" s="84"/>
      <c r="I17" s="84"/>
      <c r="J17" s="84"/>
      <c r="K17" s="74">
        <f t="shared" si="0"/>
        <v>0</v>
      </c>
      <c r="L17" s="75">
        <f t="shared" si="1"/>
        <v>5125</v>
      </c>
    </row>
    <row r="18" spans="1:254" ht="17.25" customHeight="1" x14ac:dyDescent="0.2">
      <c r="A18" s="19">
        <v>74040954</v>
      </c>
      <c r="B18" s="39" t="s">
        <v>48</v>
      </c>
      <c r="C18" s="72">
        <v>500</v>
      </c>
      <c r="D18" s="73">
        <v>2.36</v>
      </c>
      <c r="E18" s="83"/>
      <c r="F18" s="84"/>
      <c r="G18" s="84"/>
      <c r="H18" s="84"/>
      <c r="I18" s="84"/>
      <c r="J18" s="84"/>
      <c r="K18" s="74">
        <f t="shared" si="0"/>
        <v>0</v>
      </c>
      <c r="L18" s="75">
        <f t="shared" si="1"/>
        <v>1180</v>
      </c>
    </row>
    <row r="19" spans="1:254" ht="17.25" customHeight="1" thickBot="1" x14ac:dyDescent="0.25">
      <c r="A19" s="19">
        <v>74040920</v>
      </c>
      <c r="B19" s="39" t="s">
        <v>53</v>
      </c>
      <c r="C19" s="72">
        <v>500</v>
      </c>
      <c r="D19" s="73">
        <v>1.44</v>
      </c>
      <c r="E19" s="83"/>
      <c r="F19" s="84"/>
      <c r="G19" s="84"/>
      <c r="H19" s="84"/>
      <c r="I19" s="84"/>
      <c r="J19" s="84"/>
      <c r="K19" s="74">
        <f t="shared" si="0"/>
        <v>0</v>
      </c>
      <c r="L19" s="75">
        <f t="shared" si="1"/>
        <v>720</v>
      </c>
    </row>
    <row r="20" spans="1:254" ht="15.75" customHeight="1" thickBot="1" x14ac:dyDescent="0.3">
      <c r="A20" s="20"/>
      <c r="B20" s="20"/>
      <c r="C20" s="40"/>
      <c r="D20" s="76"/>
      <c r="E20" s="77"/>
      <c r="F20" s="77"/>
      <c r="G20" s="77"/>
      <c r="H20" s="77"/>
      <c r="I20" s="70" t="s">
        <v>49</v>
      </c>
      <c r="J20" s="70"/>
      <c r="K20" s="78">
        <f>SUM(K12:K19)</f>
        <v>0</v>
      </c>
      <c r="L20" s="71">
        <f>SUM(L12:L19)</f>
        <v>158365</v>
      </c>
    </row>
    <row r="21" spans="1:254" x14ac:dyDescent="0.2">
      <c r="A21" s="25"/>
      <c r="B21" s="25"/>
      <c r="C21" s="26"/>
      <c r="D21" s="27"/>
      <c r="E21" s="25"/>
      <c r="F21" s="25"/>
      <c r="G21" s="25"/>
      <c r="H21" s="25"/>
      <c r="I21" s="28"/>
      <c r="J21" s="28"/>
      <c r="K21" s="28"/>
      <c r="L21" s="28"/>
    </row>
    <row r="22" spans="1:254" ht="15" x14ac:dyDescent="0.25">
      <c r="B22" s="94" t="s">
        <v>24</v>
      </c>
      <c r="C22" s="94"/>
      <c r="D22" s="94"/>
      <c r="E22" s="94"/>
      <c r="F22" s="94"/>
      <c r="G22" s="94"/>
      <c r="H22" s="94"/>
      <c r="I22" s="94"/>
      <c r="J22" s="41"/>
      <c r="K22" s="25"/>
    </row>
    <row r="23" spans="1:254" x14ac:dyDescent="0.2">
      <c r="B23" s="29" t="s">
        <v>25</v>
      </c>
    </row>
    <row r="24" spans="1:254" ht="33.75" x14ac:dyDescent="0.2">
      <c r="A24" s="30" t="s">
        <v>26</v>
      </c>
      <c r="B24" s="30" t="s">
        <v>27</v>
      </c>
      <c r="C24" s="31" t="s">
        <v>28</v>
      </c>
      <c r="D24" s="31" t="s">
        <v>29</v>
      </c>
      <c r="E24" s="31" t="s">
        <v>14</v>
      </c>
      <c r="F24" s="30" t="s">
        <v>31</v>
      </c>
      <c r="G24" s="30" t="s">
        <v>30</v>
      </c>
      <c r="H24" s="30" t="s">
        <v>15</v>
      </c>
      <c r="I24" s="31" t="s">
        <v>32</v>
      </c>
    </row>
    <row r="25" spans="1:254" ht="15" x14ac:dyDescent="0.25">
      <c r="A25" s="32"/>
      <c r="B25" s="65"/>
      <c r="C25" s="65"/>
      <c r="D25" s="65"/>
      <c r="E25" s="66"/>
      <c r="F25" s="67"/>
      <c r="G25" s="67"/>
      <c r="H25" s="67"/>
      <c r="I25" s="85"/>
    </row>
    <row r="26" spans="1:254" ht="15" x14ac:dyDescent="0.25">
      <c r="A26" s="32"/>
      <c r="B26" s="68"/>
      <c r="C26" s="68"/>
      <c r="D26" s="68"/>
      <c r="E26" s="66"/>
      <c r="F26" s="69"/>
      <c r="G26" s="69"/>
      <c r="H26" s="69"/>
      <c r="I26" s="85"/>
    </row>
    <row r="27" spans="1:254" ht="15" x14ac:dyDescent="0.25">
      <c r="A27" s="32"/>
      <c r="B27" s="68"/>
      <c r="C27" s="68"/>
      <c r="D27" s="68"/>
      <c r="E27" s="66"/>
      <c r="F27" s="69"/>
      <c r="G27" s="69"/>
      <c r="H27" s="69"/>
      <c r="I27" s="85"/>
    </row>
    <row r="28" spans="1:254" ht="15" x14ac:dyDescent="0.25">
      <c r="A28" s="32"/>
      <c r="B28" s="68"/>
      <c r="C28" s="68"/>
      <c r="D28" s="68"/>
      <c r="E28" s="66"/>
      <c r="F28" s="69"/>
      <c r="G28" s="69"/>
      <c r="H28" s="69"/>
      <c r="I28" s="85"/>
    </row>
    <row r="29" spans="1:254" ht="15" x14ac:dyDescent="0.25">
      <c r="A29" s="32"/>
      <c r="B29" s="68"/>
      <c r="C29" s="68"/>
      <c r="D29" s="68"/>
      <c r="E29" s="66"/>
      <c r="F29" s="69"/>
      <c r="G29" s="69"/>
      <c r="H29" s="69"/>
      <c r="I29" s="85"/>
      <c r="J29" s="33"/>
      <c r="K29" s="33"/>
      <c r="L29" s="33"/>
      <c r="M29" s="33"/>
    </row>
    <row r="30" spans="1:254" ht="15" x14ac:dyDescent="0.25">
      <c r="A30" s="32"/>
      <c r="B30" s="68"/>
      <c r="C30" s="68"/>
      <c r="D30" s="68"/>
      <c r="E30" s="66"/>
      <c r="F30" s="69"/>
      <c r="G30" s="69"/>
      <c r="H30" s="69"/>
      <c r="I30" s="85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</row>
    <row r="32" spans="1:254" ht="15" x14ac:dyDescent="0.25">
      <c r="B32" s="48" t="s">
        <v>33</v>
      </c>
      <c r="C32" s="41"/>
      <c r="D32" s="41"/>
    </row>
    <row r="33" spans="1:6" ht="15" x14ac:dyDescent="0.25">
      <c r="A33" s="34"/>
    </row>
    <row r="34" spans="1:6" ht="33.75" x14ac:dyDescent="0.2">
      <c r="B34" s="116" t="s">
        <v>34</v>
      </c>
      <c r="C34" s="117"/>
      <c r="D34" s="31" t="s">
        <v>35</v>
      </c>
      <c r="E34" s="31" t="s">
        <v>50</v>
      </c>
      <c r="F34" s="31" t="s">
        <v>37</v>
      </c>
    </row>
    <row r="35" spans="1:6" x14ac:dyDescent="0.2">
      <c r="B35" s="114"/>
      <c r="C35" s="115"/>
      <c r="D35" s="65"/>
      <c r="E35" s="65"/>
      <c r="F35" s="65"/>
    </row>
    <row r="36" spans="1:6" x14ac:dyDescent="0.2">
      <c r="B36" s="114"/>
      <c r="C36" s="115"/>
      <c r="D36" s="68"/>
      <c r="E36" s="68"/>
      <c r="F36" s="68"/>
    </row>
    <row r="37" spans="1:6" x14ac:dyDescent="0.2">
      <c r="B37" s="114"/>
      <c r="C37" s="115"/>
      <c r="D37" s="68"/>
      <c r="E37" s="68"/>
      <c r="F37" s="68"/>
    </row>
    <row r="38" spans="1:6" x14ac:dyDescent="0.2">
      <c r="B38" s="114"/>
      <c r="C38" s="115"/>
      <c r="D38" s="68"/>
      <c r="E38" s="68"/>
      <c r="F38" s="68"/>
    </row>
    <row r="39" spans="1:6" x14ac:dyDescent="0.2">
      <c r="B39" s="114"/>
      <c r="C39" s="115"/>
      <c r="D39" s="68"/>
      <c r="E39" s="68"/>
      <c r="F39" s="68"/>
    </row>
    <row r="40" spans="1:6" x14ac:dyDescent="0.2">
      <c r="B40" s="114"/>
      <c r="C40" s="115"/>
      <c r="D40" s="68"/>
      <c r="E40" s="68"/>
      <c r="F40" s="68"/>
    </row>
    <row r="43" spans="1:6" x14ac:dyDescent="0.2">
      <c r="B43" s="1" t="s">
        <v>51</v>
      </c>
    </row>
  </sheetData>
  <mergeCells count="11">
    <mergeCell ref="B3:M3"/>
    <mergeCell ref="B5:M5"/>
    <mergeCell ref="B1:M1"/>
    <mergeCell ref="B40:C40"/>
    <mergeCell ref="B34:C34"/>
    <mergeCell ref="B22:I22"/>
    <mergeCell ref="B35:C35"/>
    <mergeCell ref="B36:C36"/>
    <mergeCell ref="B37:C37"/>
    <mergeCell ref="B38:C38"/>
    <mergeCell ref="B39:C39"/>
  </mergeCells>
  <dataValidations count="8">
    <dataValidation type="decimal" allowBlank="1" showInputMessage="1" showErrorMessage="1" sqref="E12">
      <formula1>0</formula1>
      <formula2>1.27</formula2>
    </dataValidation>
    <dataValidation type="decimal" allowBlank="1" showInputMessage="1" showErrorMessage="1" sqref="E13">
      <formula1>0</formula1>
      <formula2>0.93</formula2>
    </dataValidation>
    <dataValidation type="decimal" allowBlank="1" showInputMessage="1" showErrorMessage="1" sqref="E14">
      <formula1>0</formula1>
      <formula2>1.89</formula2>
    </dataValidation>
    <dataValidation type="decimal" allowBlank="1" showInputMessage="1" showErrorMessage="1" sqref="E15">
      <formula1>0</formula1>
      <formula2>2.29</formula2>
    </dataValidation>
    <dataValidation type="decimal" allowBlank="1" showInputMessage="1" showErrorMessage="1" sqref="E16">
      <formula1>0</formula1>
      <formula2>0.78</formula2>
    </dataValidation>
    <dataValidation type="decimal" allowBlank="1" showInputMessage="1" showErrorMessage="1" sqref="E17">
      <formula1>0</formula1>
      <formula2>2.05</formula2>
    </dataValidation>
    <dataValidation type="decimal" allowBlank="1" showInputMessage="1" showErrorMessage="1" sqref="E18">
      <formula1>0</formula1>
      <formula2>2.36</formula2>
    </dataValidation>
    <dataValidation type="decimal" allowBlank="1" showInputMessage="1" showErrorMessage="1" sqref="E19">
      <formula1>0</formula1>
      <formula2>1.44</formula2>
    </dataValidation>
  </dataValidations>
  <pageMargins left="0.18843750000000001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III LOTE 1 </vt:lpstr>
      <vt:lpstr>ANEXO III 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x037515</dc:creator>
  <cp:lastModifiedBy>x037515</cp:lastModifiedBy>
  <dcterms:created xsi:type="dcterms:W3CDTF">2024-11-11T13:56:23Z</dcterms:created>
  <dcterms:modified xsi:type="dcterms:W3CDTF">2025-03-14T12:25:49Z</dcterms:modified>
</cp:coreProperties>
</file>