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I:\Concursos, Unidad de\APRO 215-2025 - Tiras determinación CMI (Patri) - Vto. Feb 2025\3. Pliegos\"/>
    </mc:Choice>
  </mc:AlternateContent>
  <bookViews>
    <workbookView xWindow="0" yWindow="0" windowWidth="28800" windowHeight="11100"/>
  </bookViews>
  <sheets>
    <sheet name="ANEXO I-Mod.Prop.Eco.-Oferta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5" i="2" l="1"/>
  <c r="L15" i="2"/>
  <c r="K16" i="2"/>
  <c r="L16" i="2"/>
  <c r="K17" i="2"/>
  <c r="L17" i="2"/>
  <c r="K18" i="2"/>
  <c r="L18" i="2"/>
  <c r="K19" i="2"/>
  <c r="L19" i="2"/>
  <c r="K20" i="2"/>
  <c r="L20" i="2"/>
  <c r="K21" i="2"/>
  <c r="L21" i="2"/>
  <c r="K22" i="2"/>
  <c r="L22" i="2"/>
  <c r="K23" i="2"/>
  <c r="L23" i="2"/>
  <c r="K24" i="2"/>
  <c r="L24" i="2"/>
  <c r="K25" i="2"/>
  <c r="L25" i="2"/>
  <c r="K26" i="2"/>
  <c r="L26" i="2"/>
  <c r="K27" i="2"/>
  <c r="L27" i="2"/>
  <c r="K28" i="2"/>
  <c r="L28" i="2"/>
  <c r="K29" i="2"/>
  <c r="L29" i="2"/>
  <c r="K30" i="2"/>
  <c r="L30" i="2"/>
  <c r="K31" i="2"/>
  <c r="L31" i="2"/>
  <c r="K32" i="2"/>
  <c r="L32" i="2"/>
  <c r="K33" i="2"/>
  <c r="L33" i="2"/>
  <c r="K34" i="2"/>
  <c r="L34" i="2"/>
  <c r="K35" i="2"/>
  <c r="L35" i="2"/>
  <c r="K36" i="2"/>
  <c r="L36" i="2"/>
  <c r="K37" i="2"/>
  <c r="L37" i="2"/>
  <c r="K38" i="2"/>
  <c r="L38" i="2"/>
  <c r="K39" i="2"/>
  <c r="L39" i="2"/>
  <c r="K40" i="2"/>
  <c r="L40" i="2"/>
  <c r="K41" i="2"/>
  <c r="L41" i="2"/>
  <c r="K42" i="2"/>
  <c r="L42" i="2"/>
  <c r="K43" i="2"/>
  <c r="L43" i="2"/>
  <c r="K44" i="2"/>
  <c r="L44" i="2"/>
  <c r="K45" i="2"/>
  <c r="L45" i="2"/>
  <c r="K46" i="2"/>
  <c r="L46" i="2"/>
  <c r="K47" i="2"/>
  <c r="L47" i="2"/>
  <c r="K48" i="2"/>
  <c r="L48" i="2"/>
  <c r="K49" i="2"/>
  <c r="L49" i="2"/>
  <c r="K50" i="2"/>
  <c r="L50" i="2"/>
  <c r="K51" i="2"/>
  <c r="L51" i="2"/>
  <c r="K52" i="2"/>
  <c r="L52" i="2"/>
  <c r="K53" i="2"/>
  <c r="L53" i="2"/>
  <c r="K54" i="2"/>
  <c r="L54" i="2"/>
  <c r="K55" i="2"/>
  <c r="L55" i="2"/>
  <c r="K56" i="2"/>
  <c r="L56" i="2"/>
  <c r="K57" i="2"/>
  <c r="L57" i="2"/>
  <c r="K58" i="2"/>
  <c r="L58" i="2"/>
  <c r="K59" i="2"/>
  <c r="L59" i="2"/>
  <c r="K60" i="2"/>
  <c r="L60" i="2"/>
  <c r="K61" i="2"/>
  <c r="L61" i="2"/>
  <c r="K62" i="2"/>
  <c r="L62" i="2"/>
  <c r="K63" i="2"/>
  <c r="L63" i="2"/>
  <c r="K64" i="2"/>
  <c r="L64" i="2"/>
  <c r="K14" i="2"/>
  <c r="L14" i="2" s="1"/>
  <c r="L65" i="2" l="1"/>
</calcChain>
</file>

<file path=xl/sharedStrings.xml><?xml version="1.0" encoding="utf-8"?>
<sst xmlns="http://schemas.openxmlformats.org/spreadsheetml/2006/main" count="174" uniqueCount="124">
  <si>
    <t>UDS</t>
  </si>
  <si>
    <t>ISAVUCONAZOL</t>
  </si>
  <si>
    <t>DELAFLOXACINO</t>
  </si>
  <si>
    <t>CEFIDEROCOL</t>
  </si>
  <si>
    <t>ERAVACICLINA</t>
  </si>
  <si>
    <t>ANIDULAFUNGINA</t>
  </si>
  <si>
    <t>CASPOFUNGINA</t>
  </si>
  <si>
    <t>VORICONAZOL</t>
  </si>
  <si>
    <t>FLUCONAZOL</t>
  </si>
  <si>
    <t>ANFOTERICINE B</t>
  </si>
  <si>
    <t>CLINDAMICINA</t>
  </si>
  <si>
    <t>CIPROFLOXACINA</t>
  </si>
  <si>
    <t>VANCOMICINA</t>
  </si>
  <si>
    <t>PENICILINA</t>
  </si>
  <si>
    <t>MOXIFLOXACINO</t>
  </si>
  <si>
    <t>IMIPENEM</t>
  </si>
  <si>
    <t>FOSFOMICINA</t>
  </si>
  <si>
    <t>AZTREONAM</t>
  </si>
  <si>
    <t>AMPICILINA</t>
  </si>
  <si>
    <t>AMOXICLAVULANICO</t>
  </si>
  <si>
    <t>RIFAMPICINA</t>
  </si>
  <si>
    <t>TETRACICLINA</t>
  </si>
  <si>
    <t>CEFTRIAXONA</t>
  </si>
  <si>
    <t>CEFIXIMA</t>
  </si>
  <si>
    <t>CEFEPIME</t>
  </si>
  <si>
    <t>TEICOPLANINA</t>
  </si>
  <si>
    <t>ERITROMICINA</t>
  </si>
  <si>
    <t>CLARITROMICINA</t>
  </si>
  <si>
    <t>CEFTAZIDIMA</t>
  </si>
  <si>
    <t>CEFOXITINA</t>
  </si>
  <si>
    <t>GENTAMICINA</t>
  </si>
  <si>
    <t>TIGECICLINA</t>
  </si>
  <si>
    <t xml:space="preserve">AZITROMICINA </t>
  </si>
  <si>
    <t xml:space="preserve">COTRIMOXAZOL </t>
  </si>
  <si>
    <t>ERTAPENEM</t>
  </si>
  <si>
    <t>DAPTOMICINA</t>
  </si>
  <si>
    <t>LINEZOLID</t>
  </si>
  <si>
    <t>LEVOFLOXACINA</t>
  </si>
  <si>
    <t>MEROPENEN</t>
  </si>
  <si>
    <t>METRONIDAZOL</t>
  </si>
  <si>
    <t>AMIKACINA</t>
  </si>
  <si>
    <t>CEFOTAXIMA</t>
  </si>
  <si>
    <t>Unidad de medida</t>
  </si>
  <si>
    <t>TELEFONO:</t>
  </si>
  <si>
    <t>PERSONA DE CONTACTO</t>
  </si>
  <si>
    <t>EMAIL:</t>
  </si>
  <si>
    <t>EMPRESA:</t>
  </si>
  <si>
    <t xml:space="preserve">IMPORTE TOTAL OFERTADO (sin IVA) </t>
  </si>
  <si>
    <t>Precio Unitario ofertado (sin IVA)</t>
  </si>
  <si>
    <t>% IVA</t>
  </si>
  <si>
    <t>Precio por forma de presentación (sin IVA)</t>
  </si>
  <si>
    <t>PRECIO MÁXIMO ANUAL (IVA EXCLUIDO):</t>
  </si>
  <si>
    <t>(a incluir en el sobre C - Proposición relativa a criterios cuantificables mediante fórmulas)</t>
  </si>
  <si>
    <t>ANEXO I - MODELO DE PROPOSICIÓN ECONÓMICA</t>
  </si>
  <si>
    <t>MEROPENEM - VABORBACTAM</t>
  </si>
  <si>
    <t>L1.02</t>
  </si>
  <si>
    <t>L1.01</t>
  </si>
  <si>
    <t>L1.03</t>
  </si>
  <si>
    <t>L1.04</t>
  </si>
  <si>
    <t>L1.05</t>
  </si>
  <si>
    <t>L1.06</t>
  </si>
  <si>
    <t>L1.07</t>
  </si>
  <si>
    <t>L1.08</t>
  </si>
  <si>
    <t>L1.09</t>
  </si>
  <si>
    <t>L1.10</t>
  </si>
  <si>
    <t>L1.11</t>
  </si>
  <si>
    <t>L1.12</t>
  </si>
  <si>
    <t>L1.13</t>
  </si>
  <si>
    <t>L1.14</t>
  </si>
  <si>
    <t>L1.15</t>
  </si>
  <si>
    <t>L1.16</t>
  </si>
  <si>
    <t>L1.17</t>
  </si>
  <si>
    <t>L1.18</t>
  </si>
  <si>
    <t>L1.19</t>
  </si>
  <si>
    <t>L1.20</t>
  </si>
  <si>
    <t>L1.21</t>
  </si>
  <si>
    <t>L1.22</t>
  </si>
  <si>
    <t>L1.23</t>
  </si>
  <si>
    <t>L1.24</t>
  </si>
  <si>
    <t>L1.25</t>
  </si>
  <si>
    <t>L1.26</t>
  </si>
  <si>
    <t>L1.27</t>
  </si>
  <si>
    <t>L1.28</t>
  </si>
  <si>
    <t>L1.29</t>
  </si>
  <si>
    <t>L1.30</t>
  </si>
  <si>
    <t>L1.31</t>
  </si>
  <si>
    <t>L1.32</t>
  </si>
  <si>
    <t>L1.33</t>
  </si>
  <si>
    <t>L1.34</t>
  </si>
  <si>
    <t>L1.35</t>
  </si>
  <si>
    <t>L1.36</t>
  </si>
  <si>
    <t>L1.37</t>
  </si>
  <si>
    <t>L1.38</t>
  </si>
  <si>
    <t>L1.39</t>
  </si>
  <si>
    <t>L1.40</t>
  </si>
  <si>
    <t>L1.41</t>
  </si>
  <si>
    <t>L1.42</t>
  </si>
  <si>
    <t>L1.43</t>
  </si>
  <si>
    <t>L1.44</t>
  </si>
  <si>
    <t>L1.45</t>
  </si>
  <si>
    <t>L1.46</t>
  </si>
  <si>
    <t>L1.47</t>
  </si>
  <si>
    <t>L1.48</t>
  </si>
  <si>
    <t>L1.49</t>
  </si>
  <si>
    <t>L1.50</t>
  </si>
  <si>
    <t>L1.51</t>
  </si>
  <si>
    <t>Código</t>
  </si>
  <si>
    <t>Denominación</t>
  </si>
  <si>
    <t>Consumo estimado anual</t>
  </si>
  <si>
    <t>Precio máximo unitario
(sin IVA)</t>
  </si>
  <si>
    <t>Referencia</t>
  </si>
  <si>
    <t>Caducidad (si procede)</t>
  </si>
  <si>
    <t>Forma de presentación (cajas de X uds.)</t>
  </si>
  <si>
    <t>PIPERACILINA - TAZOBACTAN</t>
  </si>
  <si>
    <t>APRO - 215 - 2025: Suministro de tiras con antimicrobianos en gradiente para determinación de CMI y cesión de turbidímetros</t>
  </si>
  <si>
    <t>CEFTAZIDIMA  - CLAVULANICO</t>
  </si>
  <si>
    <t>CEFTAZIDIMA - AVIBACTAM</t>
  </si>
  <si>
    <t>CEFTOLOZANO - TAZOBACTAM</t>
  </si>
  <si>
    <t>AZTREONAM - AVIBACTAM</t>
  </si>
  <si>
    <t>IMIPENEM - RELABACTAM</t>
  </si>
  <si>
    <t>CEFEPIME - CLAVULANICO</t>
  </si>
  <si>
    <t>CEFOTAXIMA - CLAVULANICO</t>
  </si>
  <si>
    <t>IMIPENEM - EDTA</t>
  </si>
  <si>
    <r>
      <t xml:space="preserve">Los licitadores deberán presentar oferta al menos a </t>
    </r>
    <r>
      <rPr>
        <b/>
        <sz val="11"/>
        <color rgb="FFFF0000"/>
        <rFont val="Arial"/>
        <family val="2"/>
      </rPr>
      <t>46</t>
    </r>
    <r>
      <rPr>
        <b/>
        <sz val="11"/>
        <rFont val="Arial"/>
        <family val="2"/>
      </rPr>
      <t xml:space="preserve"> de las siguientes tiras: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</si>
</sst>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4" formatCode="_-* #,##0\ &quot;€&quot;_-;\-* #,##0\ &quot;€&quot;_-;_-* &quot;-&quot;??\ &quot;€&quot;_-;_-@_-"/>
  </numFmts>
  <fonts count="16" x14ac:knownFonts="1">
    <font>
      <sz val="10"/>
      <name val="Arial"/>
      <family val="2"/>
    </font>
    <font>
      <sz val="9"/>
      <name val="Arial"/>
      <family val="2"/>
    </font>
    <font>
      <sz val="10"/>
      <color indexed="8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11"/>
      <name val="Arial"/>
      <family val="2"/>
    </font>
    <font>
      <sz val="10"/>
      <name val="Arial"/>
      <family val="2"/>
    </font>
    <font>
      <b/>
      <i/>
      <sz val="13"/>
      <name val="Arial"/>
      <family val="2"/>
    </font>
    <font>
      <sz val="11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b/>
      <i/>
      <sz val="12"/>
      <name val="Arial"/>
      <family val="2"/>
    </font>
    <font>
      <sz val="8"/>
      <color indexed="8"/>
      <name val="Arial"/>
      <family val="2"/>
    </font>
    <font>
      <b/>
      <sz val="11"/>
      <color rgb="FFFF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44" fontId="8" fillId="0" borderId="0" applyFont="0" applyFill="0" applyBorder="0" applyAlignment="0" applyProtection="0"/>
    <xf numFmtId="9" fontId="8" fillId="0" borderId="0" applyFont="0" applyFill="0" applyBorder="0" applyAlignment="0" applyProtection="0"/>
  </cellStyleXfs>
  <cellXfs count="33">
    <xf numFmtId="0" fontId="0" fillId="0" borderId="0" xfId="0"/>
    <xf numFmtId="0" fontId="0" fillId="0" borderId="0" xfId="0" applyAlignment="1">
      <alignment vertical="center"/>
    </xf>
    <xf numFmtId="0" fontId="3" fillId="2" borderId="1" xfId="0" applyFont="1" applyFill="1" applyBorder="1" applyAlignment="1">
      <alignment horizontal="center" vertical="center" wrapText="1"/>
    </xf>
    <xf numFmtId="0" fontId="4" fillId="0" borderId="0" xfId="0" applyFont="1"/>
    <xf numFmtId="0" fontId="1" fillId="0" borderId="0" xfId="0" applyFont="1"/>
    <xf numFmtId="0" fontId="0" fillId="0" borderId="0" xfId="0" applyAlignment="1">
      <alignment horizontal="center"/>
    </xf>
    <xf numFmtId="4" fontId="3" fillId="3" borderId="1" xfId="0" applyNumberFormat="1" applyFont="1" applyFill="1" applyBorder="1" applyAlignment="1">
      <alignment horizontal="center" vertical="center" wrapText="1"/>
    </xf>
    <xf numFmtId="0" fontId="9" fillId="0" borderId="0" xfId="0" applyFont="1" applyBorder="1" applyAlignment="1">
      <alignment vertical="center" wrapText="1"/>
    </xf>
    <xf numFmtId="0" fontId="4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10" fillId="0" borderId="0" xfId="0" applyFont="1" applyBorder="1"/>
    <xf numFmtId="0" fontId="10" fillId="0" borderId="0" xfId="0" applyFont="1"/>
    <xf numFmtId="0" fontId="10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1" fillId="0" borderId="0" xfId="0" applyFont="1" applyAlignment="1">
      <alignment horizontal="left"/>
    </xf>
    <xf numFmtId="0" fontId="12" fillId="0" borderId="0" xfId="0" applyFont="1" applyAlignment="1">
      <alignment vertical="center"/>
    </xf>
    <xf numFmtId="164" fontId="13" fillId="0" borderId="0" xfId="2" applyNumberFormat="1" applyFont="1" applyBorder="1" applyAlignment="1">
      <alignment vertical="center" wrapText="1"/>
    </xf>
    <xf numFmtId="0" fontId="4" fillId="0" borderId="1" xfId="1" applyFont="1" applyFill="1" applyBorder="1" applyAlignment="1">
      <alignment horizontal="center" vertical="center"/>
    </xf>
    <xf numFmtId="0" fontId="14" fillId="0" borderId="1" xfId="1" applyFont="1" applyFill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4" fillId="0" borderId="1" xfId="0" applyNumberFormat="1" applyFont="1" applyBorder="1" applyAlignment="1">
      <alignment horizontal="center" vertical="center"/>
    </xf>
    <xf numFmtId="9" fontId="4" fillId="0" borderId="1" xfId="3" applyFont="1" applyBorder="1" applyAlignment="1">
      <alignment horizontal="center" vertical="center"/>
    </xf>
    <xf numFmtId="4" fontId="3" fillId="0" borderId="1" xfId="0" applyNumberFormat="1" applyFont="1" applyBorder="1" applyAlignment="1">
      <alignment horizontal="center"/>
    </xf>
    <xf numFmtId="0" fontId="5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6" fillId="0" borderId="0" xfId="0" applyFont="1" applyAlignment="1">
      <alignment horizontal="center" wrapText="1"/>
    </xf>
    <xf numFmtId="0" fontId="11" fillId="0" borderId="2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6" fillId="0" borderId="3" xfId="0" applyFont="1" applyBorder="1" applyAlignment="1">
      <alignment horizontal="left" vertical="center" wrapText="1"/>
    </xf>
    <xf numFmtId="0" fontId="6" fillId="0" borderId="0" xfId="0" applyFont="1" applyBorder="1" applyAlignment="1">
      <alignment horizontal="center"/>
    </xf>
  </cellXfs>
  <cellStyles count="4">
    <cellStyle name="Moneda" xfId="2" builtinId="4"/>
    <cellStyle name="Normal" xfId="0" builtinId="0"/>
    <cellStyle name="Normal_Hoja1" xfId="1"/>
    <cellStyle name="Porcentaje" xfId="3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65"/>
  <sheetViews>
    <sheetView tabSelected="1" workbookViewId="0">
      <selection activeCell="I21" sqref="I21"/>
    </sheetView>
  </sheetViews>
  <sheetFormatPr baseColWidth="10" defaultRowHeight="12.75" x14ac:dyDescent="0.2"/>
  <cols>
    <col min="1" max="1" width="9.7109375" customWidth="1"/>
    <col min="2" max="2" width="30.7109375" customWidth="1"/>
    <col min="3" max="3" width="7.7109375" customWidth="1"/>
    <col min="4" max="4" width="9.28515625" style="5" customWidth="1"/>
    <col min="5" max="5" width="13.5703125" style="5" customWidth="1"/>
    <col min="6" max="6" width="17.140625" customWidth="1"/>
    <col min="7" max="7" width="11.7109375" customWidth="1"/>
    <col min="8" max="8" width="14.28515625" customWidth="1"/>
    <col min="9" max="9" width="14.85546875" customWidth="1"/>
    <col min="10" max="10" width="6.42578125" customWidth="1"/>
    <col min="11" max="11" width="15.28515625" customWidth="1"/>
    <col min="12" max="12" width="16.140625" customWidth="1"/>
  </cols>
  <sheetData>
    <row r="1" spans="1:16" x14ac:dyDescent="0.2">
      <c r="A1" s="3"/>
      <c r="B1" s="3"/>
      <c r="C1" s="8"/>
      <c r="D1" s="8"/>
      <c r="E1" s="8"/>
      <c r="F1" s="3"/>
      <c r="G1" s="3"/>
      <c r="H1" s="3"/>
      <c r="I1" s="3"/>
      <c r="J1" s="8"/>
    </row>
    <row r="2" spans="1:16" s="16" customFormat="1" ht="26.1" customHeight="1" x14ac:dyDescent="0.2">
      <c r="A2" s="29" t="s">
        <v>53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</row>
    <row r="3" spans="1:16" ht="15.75" x14ac:dyDescent="0.25">
      <c r="A3" s="32" t="s">
        <v>52</v>
      </c>
      <c r="B3" s="32"/>
      <c r="C3" s="32"/>
      <c r="D3" s="32"/>
      <c r="E3" s="32"/>
      <c r="F3" s="32"/>
      <c r="G3" s="32"/>
      <c r="H3" s="32"/>
      <c r="I3" s="32"/>
      <c r="J3" s="32"/>
      <c r="K3" s="32"/>
      <c r="L3" s="14"/>
    </row>
    <row r="4" spans="1:16" ht="14.25" x14ac:dyDescent="0.2">
      <c r="A4" s="11"/>
      <c r="B4" s="11"/>
      <c r="C4" s="13"/>
      <c r="D4" s="13"/>
      <c r="E4" s="13"/>
      <c r="F4" s="11"/>
      <c r="G4" s="11"/>
      <c r="H4" s="12"/>
      <c r="I4" s="11"/>
      <c r="J4" s="10"/>
    </row>
    <row r="5" spans="1:16" ht="15.75" x14ac:dyDescent="0.25">
      <c r="A5" s="28" t="s">
        <v>114</v>
      </c>
      <c r="B5" s="28"/>
      <c r="C5" s="28"/>
      <c r="D5" s="28"/>
      <c r="E5" s="28"/>
      <c r="F5" s="28"/>
      <c r="G5" s="28"/>
      <c r="H5" s="28"/>
      <c r="I5" s="28"/>
      <c r="J5" s="28"/>
      <c r="K5" s="28"/>
      <c r="L5" s="28"/>
    </row>
    <row r="6" spans="1:16" x14ac:dyDescent="0.2">
      <c r="A6" s="26"/>
      <c r="B6" s="26"/>
      <c r="C6" s="26"/>
      <c r="D6" s="26"/>
      <c r="E6" s="9"/>
      <c r="F6" s="3"/>
      <c r="G6" s="3"/>
      <c r="H6" s="3"/>
      <c r="I6" s="3"/>
      <c r="J6" s="8"/>
    </row>
    <row r="7" spans="1:16" x14ac:dyDescent="0.2">
      <c r="A7" s="4" t="s">
        <v>46</v>
      </c>
      <c r="B7" s="4"/>
      <c r="C7" s="15" t="s">
        <v>45</v>
      </c>
      <c r="D7" s="9"/>
      <c r="E7" s="9"/>
      <c r="F7" s="4"/>
      <c r="G7" s="3"/>
      <c r="J7" s="8"/>
    </row>
    <row r="8" spans="1:16" x14ac:dyDescent="0.2">
      <c r="A8" s="4" t="s">
        <v>44</v>
      </c>
      <c r="B8" s="4"/>
      <c r="C8" s="15" t="s">
        <v>43</v>
      </c>
      <c r="D8" s="9"/>
      <c r="E8" s="9"/>
      <c r="F8" s="4"/>
      <c r="G8" s="3"/>
      <c r="J8" s="8"/>
    </row>
    <row r="9" spans="1:16" x14ac:dyDescent="0.2">
      <c r="A9" s="4"/>
      <c r="B9" s="4"/>
      <c r="C9" s="9"/>
      <c r="D9" s="9"/>
      <c r="E9" s="9"/>
      <c r="F9" s="3"/>
      <c r="G9" s="3"/>
      <c r="H9" s="3"/>
      <c r="J9" s="8"/>
    </row>
    <row r="10" spans="1:16" ht="15" x14ac:dyDescent="0.25">
      <c r="A10" s="27" t="s">
        <v>123</v>
      </c>
      <c r="B10" s="27"/>
      <c r="C10" s="27"/>
      <c r="D10" s="27"/>
      <c r="E10" s="27"/>
      <c r="F10" s="27"/>
      <c r="G10" s="27"/>
      <c r="H10" s="27"/>
      <c r="I10" s="27"/>
      <c r="J10" s="27"/>
    </row>
    <row r="11" spans="1:16" x14ac:dyDescent="0.2">
      <c r="A11" s="3"/>
      <c r="B11" s="3"/>
      <c r="C11" s="8"/>
      <c r="D11" s="8"/>
      <c r="E11" s="8"/>
      <c r="F11" s="3"/>
      <c r="G11" s="3"/>
      <c r="H11" s="3"/>
      <c r="I11" s="3"/>
      <c r="J11" s="8"/>
    </row>
    <row r="12" spans="1:16" ht="26.25" customHeight="1" x14ac:dyDescent="0.2">
      <c r="A12" s="31" t="s">
        <v>51</v>
      </c>
      <c r="B12" s="31"/>
      <c r="C12" s="31"/>
      <c r="D12" s="31"/>
      <c r="E12" s="17">
        <v>60894</v>
      </c>
      <c r="F12" s="7"/>
      <c r="G12" s="7"/>
      <c r="H12" s="7"/>
      <c r="I12" s="7"/>
      <c r="J12" s="7"/>
      <c r="K12" s="7"/>
      <c r="L12" s="7"/>
      <c r="M12" s="7"/>
      <c r="N12" s="7"/>
      <c r="O12" s="7"/>
      <c r="P12" s="7"/>
    </row>
    <row r="13" spans="1:16" s="1" customFormat="1" ht="33.75" x14ac:dyDescent="0.2">
      <c r="A13" s="6" t="s">
        <v>106</v>
      </c>
      <c r="B13" s="6" t="s">
        <v>107</v>
      </c>
      <c r="C13" s="6" t="s">
        <v>42</v>
      </c>
      <c r="D13" s="6" t="s">
        <v>108</v>
      </c>
      <c r="E13" s="6" t="s">
        <v>109</v>
      </c>
      <c r="F13" s="2" t="s">
        <v>110</v>
      </c>
      <c r="G13" s="2" t="s">
        <v>111</v>
      </c>
      <c r="H13" s="2" t="s">
        <v>112</v>
      </c>
      <c r="I13" s="2" t="s">
        <v>50</v>
      </c>
      <c r="J13" s="2" t="s">
        <v>49</v>
      </c>
      <c r="K13" s="6" t="s">
        <v>48</v>
      </c>
      <c r="L13" s="6" t="s">
        <v>47</v>
      </c>
    </row>
    <row r="14" spans="1:16" s="1" customFormat="1" x14ac:dyDescent="0.2">
      <c r="A14" s="18" t="s">
        <v>56</v>
      </c>
      <c r="B14" s="19" t="s">
        <v>41</v>
      </c>
      <c r="C14" s="20" t="s">
        <v>0</v>
      </c>
      <c r="D14" s="21">
        <v>2100</v>
      </c>
      <c r="E14" s="22">
        <v>2.4</v>
      </c>
      <c r="F14" s="23"/>
      <c r="G14" s="23"/>
      <c r="H14" s="21"/>
      <c r="I14" s="22"/>
      <c r="J14" s="24"/>
      <c r="K14" s="22">
        <f>IF(I14&gt;0,I14/H14,0)</f>
        <v>0</v>
      </c>
      <c r="L14" s="22">
        <f>IF(K14&lt;E14,D14*I14,"Supera el precio máximo unitario")</f>
        <v>0</v>
      </c>
    </row>
    <row r="15" spans="1:16" s="1" customFormat="1" x14ac:dyDescent="0.2">
      <c r="A15" s="18" t="s">
        <v>55</v>
      </c>
      <c r="B15" s="19" t="s">
        <v>40</v>
      </c>
      <c r="C15" s="20" t="s">
        <v>0</v>
      </c>
      <c r="D15" s="21">
        <v>180</v>
      </c>
      <c r="E15" s="22">
        <v>2.4</v>
      </c>
      <c r="F15" s="23"/>
      <c r="G15" s="23"/>
      <c r="H15" s="21"/>
      <c r="I15" s="22"/>
      <c r="J15" s="24"/>
      <c r="K15" s="22">
        <f t="shared" ref="K15:K64" si="0">IF(I15&gt;0,I15/H15,0)</f>
        <v>0</v>
      </c>
      <c r="L15" s="22">
        <f t="shared" ref="L15:L64" si="1">IF(K15&lt;E15,D15*I15,"Supera el precio máximo unitario")</f>
        <v>0</v>
      </c>
    </row>
    <row r="16" spans="1:16" s="1" customFormat="1" x14ac:dyDescent="0.2">
      <c r="A16" s="18" t="s">
        <v>57</v>
      </c>
      <c r="B16" s="19" t="s">
        <v>39</v>
      </c>
      <c r="C16" s="20" t="s">
        <v>0</v>
      </c>
      <c r="D16" s="21">
        <v>1020</v>
      </c>
      <c r="E16" s="22">
        <v>2.4</v>
      </c>
      <c r="F16" s="23"/>
      <c r="G16" s="23"/>
      <c r="H16" s="21"/>
      <c r="I16" s="22"/>
      <c r="J16" s="24"/>
      <c r="K16" s="22">
        <f t="shared" si="0"/>
        <v>0</v>
      </c>
      <c r="L16" s="22">
        <f t="shared" si="1"/>
        <v>0</v>
      </c>
    </row>
    <row r="17" spans="1:12" x14ac:dyDescent="0.2">
      <c r="A17" s="18" t="s">
        <v>58</v>
      </c>
      <c r="B17" s="19" t="s">
        <v>38</v>
      </c>
      <c r="C17" s="20" t="s">
        <v>0</v>
      </c>
      <c r="D17" s="21">
        <v>840</v>
      </c>
      <c r="E17" s="22">
        <v>2.4</v>
      </c>
      <c r="F17" s="23"/>
      <c r="G17" s="23"/>
      <c r="H17" s="21"/>
      <c r="I17" s="22"/>
      <c r="J17" s="24"/>
      <c r="K17" s="22">
        <f t="shared" si="0"/>
        <v>0</v>
      </c>
      <c r="L17" s="22">
        <f t="shared" si="1"/>
        <v>0</v>
      </c>
    </row>
    <row r="18" spans="1:12" x14ac:dyDescent="0.2">
      <c r="A18" s="18" t="s">
        <v>59</v>
      </c>
      <c r="B18" s="19" t="s">
        <v>37</v>
      </c>
      <c r="C18" s="20" t="s">
        <v>0</v>
      </c>
      <c r="D18" s="21">
        <v>480</v>
      </c>
      <c r="E18" s="22">
        <v>2.4</v>
      </c>
      <c r="F18" s="23"/>
      <c r="G18" s="23"/>
      <c r="H18" s="21"/>
      <c r="I18" s="22"/>
      <c r="J18" s="24"/>
      <c r="K18" s="22">
        <f t="shared" si="0"/>
        <v>0</v>
      </c>
      <c r="L18" s="22">
        <f t="shared" si="1"/>
        <v>0</v>
      </c>
    </row>
    <row r="19" spans="1:12" x14ac:dyDescent="0.2">
      <c r="A19" s="18" t="s">
        <v>60</v>
      </c>
      <c r="B19" s="19" t="s">
        <v>36</v>
      </c>
      <c r="C19" s="20" t="s">
        <v>0</v>
      </c>
      <c r="D19" s="21">
        <v>240</v>
      </c>
      <c r="E19" s="22">
        <v>2.4</v>
      </c>
      <c r="F19" s="23"/>
      <c r="G19" s="23"/>
      <c r="H19" s="21"/>
      <c r="I19" s="22"/>
      <c r="J19" s="24"/>
      <c r="K19" s="22">
        <f t="shared" si="0"/>
        <v>0</v>
      </c>
      <c r="L19" s="22">
        <f t="shared" si="1"/>
        <v>0</v>
      </c>
    </row>
    <row r="20" spans="1:12" x14ac:dyDescent="0.2">
      <c r="A20" s="18" t="s">
        <v>61</v>
      </c>
      <c r="B20" s="19" t="s">
        <v>35</v>
      </c>
      <c r="C20" s="20" t="s">
        <v>0</v>
      </c>
      <c r="D20" s="21">
        <v>60</v>
      </c>
      <c r="E20" s="22">
        <v>2.4</v>
      </c>
      <c r="F20" s="23"/>
      <c r="G20" s="23"/>
      <c r="H20" s="21"/>
      <c r="I20" s="22"/>
      <c r="J20" s="24"/>
      <c r="K20" s="22">
        <f t="shared" si="0"/>
        <v>0</v>
      </c>
      <c r="L20" s="22">
        <f t="shared" si="1"/>
        <v>0</v>
      </c>
    </row>
    <row r="21" spans="1:12" x14ac:dyDescent="0.2">
      <c r="A21" s="18" t="s">
        <v>62</v>
      </c>
      <c r="B21" s="19" t="s">
        <v>34</v>
      </c>
      <c r="C21" s="20" t="s">
        <v>0</v>
      </c>
      <c r="D21" s="21">
        <v>1080</v>
      </c>
      <c r="E21" s="22">
        <v>2.4</v>
      </c>
      <c r="F21" s="23"/>
      <c r="G21" s="23"/>
      <c r="H21" s="21"/>
      <c r="I21" s="22"/>
      <c r="J21" s="24"/>
      <c r="K21" s="22">
        <f t="shared" si="0"/>
        <v>0</v>
      </c>
      <c r="L21" s="22">
        <f t="shared" si="1"/>
        <v>0</v>
      </c>
    </row>
    <row r="22" spans="1:12" x14ac:dyDescent="0.2">
      <c r="A22" s="18" t="s">
        <v>63</v>
      </c>
      <c r="B22" s="19" t="s">
        <v>113</v>
      </c>
      <c r="C22" s="20" t="s">
        <v>0</v>
      </c>
      <c r="D22" s="21">
        <v>1650</v>
      </c>
      <c r="E22" s="22">
        <v>2.4</v>
      </c>
      <c r="F22" s="23"/>
      <c r="G22" s="23"/>
      <c r="H22" s="21"/>
      <c r="I22" s="22"/>
      <c r="J22" s="24"/>
      <c r="K22" s="22">
        <f t="shared" si="0"/>
        <v>0</v>
      </c>
      <c r="L22" s="22">
        <f t="shared" si="1"/>
        <v>0</v>
      </c>
    </row>
    <row r="23" spans="1:12" x14ac:dyDescent="0.2">
      <c r="A23" s="18" t="s">
        <v>64</v>
      </c>
      <c r="B23" s="19" t="s">
        <v>33</v>
      </c>
      <c r="C23" s="20" t="s">
        <v>0</v>
      </c>
      <c r="D23" s="21">
        <v>330</v>
      </c>
      <c r="E23" s="22">
        <v>2.4</v>
      </c>
      <c r="F23" s="23"/>
      <c r="G23" s="23"/>
      <c r="H23" s="21"/>
      <c r="I23" s="22"/>
      <c r="J23" s="24"/>
      <c r="K23" s="22">
        <f t="shared" si="0"/>
        <v>0</v>
      </c>
      <c r="L23" s="22">
        <f t="shared" si="1"/>
        <v>0</v>
      </c>
    </row>
    <row r="24" spans="1:12" x14ac:dyDescent="0.2">
      <c r="A24" s="18" t="s">
        <v>65</v>
      </c>
      <c r="B24" s="19" t="s">
        <v>32</v>
      </c>
      <c r="C24" s="20" t="s">
        <v>0</v>
      </c>
      <c r="D24" s="21">
        <v>330</v>
      </c>
      <c r="E24" s="22">
        <v>2.4</v>
      </c>
      <c r="F24" s="23"/>
      <c r="G24" s="23"/>
      <c r="H24" s="21"/>
      <c r="I24" s="22"/>
      <c r="J24" s="24"/>
      <c r="K24" s="22">
        <f t="shared" si="0"/>
        <v>0</v>
      </c>
      <c r="L24" s="22">
        <f t="shared" si="1"/>
        <v>0</v>
      </c>
    </row>
    <row r="25" spans="1:12" x14ac:dyDescent="0.2">
      <c r="A25" s="18" t="s">
        <v>66</v>
      </c>
      <c r="B25" s="19" t="s">
        <v>31</v>
      </c>
      <c r="C25" s="20" t="s">
        <v>0</v>
      </c>
      <c r="D25" s="21">
        <v>90</v>
      </c>
      <c r="E25" s="22">
        <v>2.4</v>
      </c>
      <c r="F25" s="23"/>
      <c r="G25" s="23"/>
      <c r="H25" s="21"/>
      <c r="I25" s="22"/>
      <c r="J25" s="24"/>
      <c r="K25" s="22">
        <f t="shared" si="0"/>
        <v>0</v>
      </c>
      <c r="L25" s="22">
        <f t="shared" si="1"/>
        <v>0</v>
      </c>
    </row>
    <row r="26" spans="1:12" x14ac:dyDescent="0.2">
      <c r="A26" s="18" t="s">
        <v>67</v>
      </c>
      <c r="B26" s="19" t="s">
        <v>30</v>
      </c>
      <c r="C26" s="20" t="s">
        <v>0</v>
      </c>
      <c r="D26" s="21">
        <v>330</v>
      </c>
      <c r="E26" s="22">
        <v>2.4</v>
      </c>
      <c r="F26" s="23"/>
      <c r="G26" s="23"/>
      <c r="H26" s="21"/>
      <c r="I26" s="22"/>
      <c r="J26" s="24"/>
      <c r="K26" s="22">
        <f t="shared" si="0"/>
        <v>0</v>
      </c>
      <c r="L26" s="22">
        <f t="shared" si="1"/>
        <v>0</v>
      </c>
    </row>
    <row r="27" spans="1:12" x14ac:dyDescent="0.2">
      <c r="A27" s="18" t="s">
        <v>68</v>
      </c>
      <c r="B27" s="19" t="s">
        <v>29</v>
      </c>
      <c r="C27" s="20" t="s">
        <v>0</v>
      </c>
      <c r="D27" s="21">
        <v>60</v>
      </c>
      <c r="E27" s="22">
        <v>2.4</v>
      </c>
      <c r="F27" s="23"/>
      <c r="G27" s="23"/>
      <c r="H27" s="21"/>
      <c r="I27" s="22"/>
      <c r="J27" s="24"/>
      <c r="K27" s="22">
        <f t="shared" si="0"/>
        <v>0</v>
      </c>
      <c r="L27" s="22">
        <f t="shared" si="1"/>
        <v>0</v>
      </c>
    </row>
    <row r="28" spans="1:12" x14ac:dyDescent="0.2">
      <c r="A28" s="18" t="s">
        <v>69</v>
      </c>
      <c r="B28" s="19" t="s">
        <v>28</v>
      </c>
      <c r="C28" s="20" t="s">
        <v>0</v>
      </c>
      <c r="D28" s="21">
        <v>60</v>
      </c>
      <c r="E28" s="22">
        <v>2.4</v>
      </c>
      <c r="F28" s="23"/>
      <c r="G28" s="23"/>
      <c r="H28" s="21"/>
      <c r="I28" s="22"/>
      <c r="J28" s="24"/>
      <c r="K28" s="22">
        <f t="shared" si="0"/>
        <v>0</v>
      </c>
      <c r="L28" s="22">
        <f t="shared" si="1"/>
        <v>0</v>
      </c>
    </row>
    <row r="29" spans="1:12" x14ac:dyDescent="0.2">
      <c r="A29" s="18" t="s">
        <v>70</v>
      </c>
      <c r="B29" s="19" t="s">
        <v>27</v>
      </c>
      <c r="C29" s="20" t="s">
        <v>0</v>
      </c>
      <c r="D29" s="21">
        <v>90</v>
      </c>
      <c r="E29" s="22">
        <v>2.4</v>
      </c>
      <c r="F29" s="23"/>
      <c r="G29" s="23"/>
      <c r="H29" s="21"/>
      <c r="I29" s="22"/>
      <c r="J29" s="24"/>
      <c r="K29" s="22">
        <f t="shared" si="0"/>
        <v>0</v>
      </c>
      <c r="L29" s="22">
        <f t="shared" si="1"/>
        <v>0</v>
      </c>
    </row>
    <row r="30" spans="1:12" x14ac:dyDescent="0.2">
      <c r="A30" s="18" t="s">
        <v>71</v>
      </c>
      <c r="B30" s="19" t="s">
        <v>26</v>
      </c>
      <c r="C30" s="20" t="s">
        <v>0</v>
      </c>
      <c r="D30" s="21">
        <v>90</v>
      </c>
      <c r="E30" s="22">
        <v>2.4</v>
      </c>
      <c r="F30" s="23"/>
      <c r="G30" s="23"/>
      <c r="H30" s="21"/>
      <c r="I30" s="22"/>
      <c r="J30" s="24"/>
      <c r="K30" s="22">
        <f t="shared" si="0"/>
        <v>0</v>
      </c>
      <c r="L30" s="22">
        <f t="shared" si="1"/>
        <v>0</v>
      </c>
    </row>
    <row r="31" spans="1:12" x14ac:dyDescent="0.2">
      <c r="A31" s="18" t="s">
        <v>72</v>
      </c>
      <c r="B31" s="19" t="s">
        <v>25</v>
      </c>
      <c r="C31" s="20" t="s">
        <v>0</v>
      </c>
      <c r="D31" s="21">
        <v>60</v>
      </c>
      <c r="E31" s="22">
        <v>2.4</v>
      </c>
      <c r="F31" s="23"/>
      <c r="G31" s="23"/>
      <c r="H31" s="21"/>
      <c r="I31" s="22"/>
      <c r="J31" s="24"/>
      <c r="K31" s="22">
        <f t="shared" si="0"/>
        <v>0</v>
      </c>
      <c r="L31" s="22">
        <f t="shared" si="1"/>
        <v>0</v>
      </c>
    </row>
    <row r="32" spans="1:12" x14ac:dyDescent="0.2">
      <c r="A32" s="18" t="s">
        <v>73</v>
      </c>
      <c r="B32" s="19" t="s">
        <v>24</v>
      </c>
      <c r="C32" s="20" t="s">
        <v>0</v>
      </c>
      <c r="D32" s="21">
        <v>30</v>
      </c>
      <c r="E32" s="22">
        <v>2.4</v>
      </c>
      <c r="F32" s="23"/>
      <c r="G32" s="23"/>
      <c r="H32" s="21"/>
      <c r="I32" s="22"/>
      <c r="J32" s="24"/>
      <c r="K32" s="22">
        <f t="shared" si="0"/>
        <v>0</v>
      </c>
      <c r="L32" s="22">
        <f t="shared" si="1"/>
        <v>0</v>
      </c>
    </row>
    <row r="33" spans="1:12" x14ac:dyDescent="0.2">
      <c r="A33" s="18" t="s">
        <v>74</v>
      </c>
      <c r="B33" s="19" t="s">
        <v>23</v>
      </c>
      <c r="C33" s="20" t="s">
        <v>0</v>
      </c>
      <c r="D33" s="21">
        <v>300</v>
      </c>
      <c r="E33" s="22">
        <v>2.4</v>
      </c>
      <c r="F33" s="23"/>
      <c r="G33" s="23"/>
      <c r="H33" s="21"/>
      <c r="I33" s="22"/>
      <c r="J33" s="24"/>
      <c r="K33" s="22">
        <f t="shared" si="0"/>
        <v>0</v>
      </c>
      <c r="L33" s="22">
        <f t="shared" si="1"/>
        <v>0</v>
      </c>
    </row>
    <row r="34" spans="1:12" x14ac:dyDescent="0.2">
      <c r="A34" s="18" t="s">
        <v>75</v>
      </c>
      <c r="B34" s="19" t="s">
        <v>22</v>
      </c>
      <c r="C34" s="20" t="s">
        <v>0</v>
      </c>
      <c r="D34" s="21">
        <v>450</v>
      </c>
      <c r="E34" s="22">
        <v>2.4</v>
      </c>
      <c r="F34" s="23"/>
      <c r="G34" s="23"/>
      <c r="H34" s="21"/>
      <c r="I34" s="22"/>
      <c r="J34" s="24"/>
      <c r="K34" s="22">
        <f t="shared" si="0"/>
        <v>0</v>
      </c>
      <c r="L34" s="22">
        <f t="shared" si="1"/>
        <v>0</v>
      </c>
    </row>
    <row r="35" spans="1:12" x14ac:dyDescent="0.2">
      <c r="A35" s="18" t="s">
        <v>76</v>
      </c>
      <c r="B35" s="19" t="s">
        <v>21</v>
      </c>
      <c r="C35" s="20" t="s">
        <v>0</v>
      </c>
      <c r="D35" s="21">
        <v>420</v>
      </c>
      <c r="E35" s="22">
        <v>2.4</v>
      </c>
      <c r="F35" s="23"/>
      <c r="G35" s="23"/>
      <c r="H35" s="21"/>
      <c r="I35" s="22"/>
      <c r="J35" s="24"/>
      <c r="K35" s="22">
        <f t="shared" si="0"/>
        <v>0</v>
      </c>
      <c r="L35" s="22">
        <f t="shared" si="1"/>
        <v>0</v>
      </c>
    </row>
    <row r="36" spans="1:12" x14ac:dyDescent="0.2">
      <c r="A36" s="18" t="s">
        <v>77</v>
      </c>
      <c r="B36" s="19" t="s">
        <v>20</v>
      </c>
      <c r="C36" s="20" t="s">
        <v>0</v>
      </c>
      <c r="D36" s="21">
        <v>210</v>
      </c>
      <c r="E36" s="22">
        <v>2.4</v>
      </c>
      <c r="F36" s="23"/>
      <c r="G36" s="23"/>
      <c r="H36" s="21"/>
      <c r="I36" s="22"/>
      <c r="J36" s="24"/>
      <c r="K36" s="22">
        <f t="shared" si="0"/>
        <v>0</v>
      </c>
      <c r="L36" s="22">
        <f t="shared" si="1"/>
        <v>0</v>
      </c>
    </row>
    <row r="37" spans="1:12" x14ac:dyDescent="0.2">
      <c r="A37" s="18" t="s">
        <v>78</v>
      </c>
      <c r="B37" s="19" t="s">
        <v>19</v>
      </c>
      <c r="C37" s="20" t="s">
        <v>0</v>
      </c>
      <c r="D37" s="21">
        <v>1020</v>
      </c>
      <c r="E37" s="22">
        <v>2.4</v>
      </c>
      <c r="F37" s="23"/>
      <c r="G37" s="23"/>
      <c r="H37" s="21"/>
      <c r="I37" s="22"/>
      <c r="J37" s="24"/>
      <c r="K37" s="22">
        <f t="shared" si="0"/>
        <v>0</v>
      </c>
      <c r="L37" s="22">
        <f t="shared" si="1"/>
        <v>0</v>
      </c>
    </row>
    <row r="38" spans="1:12" x14ac:dyDescent="0.2">
      <c r="A38" s="18" t="s">
        <v>79</v>
      </c>
      <c r="B38" s="19" t="s">
        <v>18</v>
      </c>
      <c r="C38" s="20" t="s">
        <v>0</v>
      </c>
      <c r="D38" s="21">
        <v>450</v>
      </c>
      <c r="E38" s="22">
        <v>2.4</v>
      </c>
      <c r="F38" s="23"/>
      <c r="G38" s="23"/>
      <c r="H38" s="21"/>
      <c r="I38" s="22"/>
      <c r="J38" s="24"/>
      <c r="K38" s="22">
        <f t="shared" si="0"/>
        <v>0</v>
      </c>
      <c r="L38" s="22">
        <f t="shared" si="1"/>
        <v>0</v>
      </c>
    </row>
    <row r="39" spans="1:12" x14ac:dyDescent="0.2">
      <c r="A39" s="18" t="s">
        <v>80</v>
      </c>
      <c r="B39" s="19" t="s">
        <v>17</v>
      </c>
      <c r="C39" s="20" t="s">
        <v>0</v>
      </c>
      <c r="D39" s="21">
        <v>90</v>
      </c>
      <c r="E39" s="22">
        <v>2.4</v>
      </c>
      <c r="F39" s="23"/>
      <c r="G39" s="23"/>
      <c r="H39" s="21"/>
      <c r="I39" s="22"/>
      <c r="J39" s="24"/>
      <c r="K39" s="22">
        <f t="shared" si="0"/>
        <v>0</v>
      </c>
      <c r="L39" s="22">
        <f t="shared" si="1"/>
        <v>0</v>
      </c>
    </row>
    <row r="40" spans="1:12" x14ac:dyDescent="0.2">
      <c r="A40" s="18" t="s">
        <v>81</v>
      </c>
      <c r="B40" s="19" t="s">
        <v>16</v>
      </c>
      <c r="C40" s="20" t="s">
        <v>0</v>
      </c>
      <c r="D40" s="21">
        <v>30</v>
      </c>
      <c r="E40" s="22">
        <v>2.4</v>
      </c>
      <c r="F40" s="23"/>
      <c r="G40" s="23"/>
      <c r="H40" s="21"/>
      <c r="I40" s="22"/>
      <c r="J40" s="24"/>
      <c r="K40" s="22">
        <f t="shared" si="0"/>
        <v>0</v>
      </c>
      <c r="L40" s="22">
        <f t="shared" si="1"/>
        <v>0</v>
      </c>
    </row>
    <row r="41" spans="1:12" x14ac:dyDescent="0.2">
      <c r="A41" s="18" t="s">
        <v>82</v>
      </c>
      <c r="B41" s="19" t="s">
        <v>15</v>
      </c>
      <c r="C41" s="20" t="s">
        <v>0</v>
      </c>
      <c r="D41" s="21">
        <v>90</v>
      </c>
      <c r="E41" s="22">
        <v>2.4</v>
      </c>
      <c r="F41" s="23"/>
      <c r="G41" s="23"/>
      <c r="H41" s="21"/>
      <c r="I41" s="22"/>
      <c r="J41" s="24"/>
      <c r="K41" s="22">
        <f t="shared" si="0"/>
        <v>0</v>
      </c>
      <c r="L41" s="22">
        <f t="shared" si="1"/>
        <v>0</v>
      </c>
    </row>
    <row r="42" spans="1:12" x14ac:dyDescent="0.2">
      <c r="A42" s="18" t="s">
        <v>83</v>
      </c>
      <c r="B42" s="19" t="s">
        <v>14</v>
      </c>
      <c r="C42" s="20" t="s">
        <v>0</v>
      </c>
      <c r="D42" s="21">
        <v>390</v>
      </c>
      <c r="E42" s="22">
        <v>2.4</v>
      </c>
      <c r="F42" s="23"/>
      <c r="G42" s="23"/>
      <c r="H42" s="21"/>
      <c r="I42" s="22"/>
      <c r="J42" s="24"/>
      <c r="K42" s="22">
        <f t="shared" si="0"/>
        <v>0</v>
      </c>
      <c r="L42" s="22">
        <f t="shared" si="1"/>
        <v>0</v>
      </c>
    </row>
    <row r="43" spans="1:12" x14ac:dyDescent="0.2">
      <c r="A43" s="18" t="s">
        <v>84</v>
      </c>
      <c r="B43" s="19" t="s">
        <v>13</v>
      </c>
      <c r="C43" s="20" t="s">
        <v>0</v>
      </c>
      <c r="D43" s="21">
        <v>2310</v>
      </c>
      <c r="E43" s="22">
        <v>2.4</v>
      </c>
      <c r="F43" s="23"/>
      <c r="G43" s="23"/>
      <c r="H43" s="21"/>
      <c r="I43" s="22"/>
      <c r="J43" s="24"/>
      <c r="K43" s="22">
        <f t="shared" si="0"/>
        <v>0</v>
      </c>
      <c r="L43" s="22">
        <f t="shared" si="1"/>
        <v>0</v>
      </c>
    </row>
    <row r="44" spans="1:12" x14ac:dyDescent="0.2">
      <c r="A44" s="18" t="s">
        <v>85</v>
      </c>
      <c r="B44" s="19" t="s">
        <v>12</v>
      </c>
      <c r="C44" s="20" t="s">
        <v>0</v>
      </c>
      <c r="D44" s="21">
        <v>870</v>
      </c>
      <c r="E44" s="22">
        <v>2.4</v>
      </c>
      <c r="F44" s="23"/>
      <c r="G44" s="23"/>
      <c r="H44" s="21"/>
      <c r="I44" s="22"/>
      <c r="J44" s="24"/>
      <c r="K44" s="22">
        <f t="shared" si="0"/>
        <v>0</v>
      </c>
      <c r="L44" s="22">
        <f t="shared" si="1"/>
        <v>0</v>
      </c>
    </row>
    <row r="45" spans="1:12" x14ac:dyDescent="0.2">
      <c r="A45" s="18" t="s">
        <v>86</v>
      </c>
      <c r="B45" s="19" t="s">
        <v>11</v>
      </c>
      <c r="C45" s="20" t="s">
        <v>0</v>
      </c>
      <c r="D45" s="21">
        <v>1830</v>
      </c>
      <c r="E45" s="22">
        <v>2.4</v>
      </c>
      <c r="F45" s="23"/>
      <c r="G45" s="23"/>
      <c r="H45" s="21"/>
      <c r="I45" s="22"/>
      <c r="J45" s="24"/>
      <c r="K45" s="22">
        <f t="shared" si="0"/>
        <v>0</v>
      </c>
      <c r="L45" s="22">
        <f t="shared" si="1"/>
        <v>0</v>
      </c>
    </row>
    <row r="46" spans="1:12" x14ac:dyDescent="0.2">
      <c r="A46" s="18" t="s">
        <v>87</v>
      </c>
      <c r="B46" s="19" t="s">
        <v>10</v>
      </c>
      <c r="C46" s="20" t="s">
        <v>0</v>
      </c>
      <c r="D46" s="21">
        <v>690</v>
      </c>
      <c r="E46" s="22">
        <v>2.4</v>
      </c>
      <c r="F46" s="23"/>
      <c r="G46" s="23"/>
      <c r="H46" s="21"/>
      <c r="I46" s="22"/>
      <c r="J46" s="24"/>
      <c r="K46" s="22">
        <f t="shared" si="0"/>
        <v>0</v>
      </c>
      <c r="L46" s="22">
        <f t="shared" si="1"/>
        <v>0</v>
      </c>
    </row>
    <row r="47" spans="1:12" x14ac:dyDescent="0.2">
      <c r="A47" s="18" t="s">
        <v>88</v>
      </c>
      <c r="B47" s="19" t="s">
        <v>4</v>
      </c>
      <c r="C47" s="20" t="s">
        <v>0</v>
      </c>
      <c r="D47" s="21">
        <v>30</v>
      </c>
      <c r="E47" s="22">
        <v>2.4</v>
      </c>
      <c r="F47" s="23"/>
      <c r="G47" s="23"/>
      <c r="H47" s="21"/>
      <c r="I47" s="22"/>
      <c r="J47" s="24"/>
      <c r="K47" s="22">
        <f t="shared" si="0"/>
        <v>0</v>
      </c>
      <c r="L47" s="22">
        <f t="shared" si="1"/>
        <v>0</v>
      </c>
    </row>
    <row r="48" spans="1:12" x14ac:dyDescent="0.2">
      <c r="A48" s="18" t="s">
        <v>89</v>
      </c>
      <c r="B48" s="19" t="s">
        <v>3</v>
      </c>
      <c r="C48" s="20" t="s">
        <v>0</v>
      </c>
      <c r="D48" s="21">
        <v>30</v>
      </c>
      <c r="E48" s="22">
        <v>2.4</v>
      </c>
      <c r="F48" s="23"/>
      <c r="G48" s="23"/>
      <c r="H48" s="21"/>
      <c r="I48" s="22"/>
      <c r="J48" s="24"/>
      <c r="K48" s="22">
        <f t="shared" si="0"/>
        <v>0</v>
      </c>
      <c r="L48" s="22">
        <f t="shared" si="1"/>
        <v>0</v>
      </c>
    </row>
    <row r="49" spans="1:12" x14ac:dyDescent="0.2">
      <c r="A49" s="18" t="s">
        <v>90</v>
      </c>
      <c r="B49" s="19" t="s">
        <v>2</v>
      </c>
      <c r="C49" s="20" t="s">
        <v>0</v>
      </c>
      <c r="D49" s="21">
        <v>30</v>
      </c>
      <c r="E49" s="22">
        <v>2.4</v>
      </c>
      <c r="F49" s="23"/>
      <c r="G49" s="23"/>
      <c r="H49" s="21"/>
      <c r="I49" s="22"/>
      <c r="J49" s="24"/>
      <c r="K49" s="22">
        <f t="shared" si="0"/>
        <v>0</v>
      </c>
      <c r="L49" s="22">
        <f t="shared" si="1"/>
        <v>0</v>
      </c>
    </row>
    <row r="50" spans="1:12" x14ac:dyDescent="0.2">
      <c r="A50" s="18" t="s">
        <v>91</v>
      </c>
      <c r="B50" s="19" t="s">
        <v>9</v>
      </c>
      <c r="C50" s="20" t="s">
        <v>0</v>
      </c>
      <c r="D50" s="21">
        <v>510</v>
      </c>
      <c r="E50" s="22">
        <v>5.5</v>
      </c>
      <c r="F50" s="23"/>
      <c r="G50" s="23"/>
      <c r="H50" s="21"/>
      <c r="I50" s="22"/>
      <c r="J50" s="24"/>
      <c r="K50" s="22">
        <f t="shared" si="0"/>
        <v>0</v>
      </c>
      <c r="L50" s="22">
        <f t="shared" si="1"/>
        <v>0</v>
      </c>
    </row>
    <row r="51" spans="1:12" x14ac:dyDescent="0.2">
      <c r="A51" s="18" t="s">
        <v>92</v>
      </c>
      <c r="B51" s="19" t="s">
        <v>8</v>
      </c>
      <c r="C51" s="20" t="s">
        <v>0</v>
      </c>
      <c r="D51" s="21">
        <v>510</v>
      </c>
      <c r="E51" s="22">
        <v>5.5</v>
      </c>
      <c r="F51" s="23"/>
      <c r="G51" s="23"/>
      <c r="H51" s="21"/>
      <c r="I51" s="22"/>
      <c r="J51" s="24"/>
      <c r="K51" s="22">
        <f t="shared" si="0"/>
        <v>0</v>
      </c>
      <c r="L51" s="22">
        <f t="shared" si="1"/>
        <v>0</v>
      </c>
    </row>
    <row r="52" spans="1:12" x14ac:dyDescent="0.2">
      <c r="A52" s="18" t="s">
        <v>93</v>
      </c>
      <c r="B52" s="19" t="s">
        <v>7</v>
      </c>
      <c r="C52" s="20" t="s">
        <v>0</v>
      </c>
      <c r="D52" s="21">
        <v>510</v>
      </c>
      <c r="E52" s="22">
        <v>5.5</v>
      </c>
      <c r="F52" s="23"/>
      <c r="G52" s="23"/>
      <c r="H52" s="21"/>
      <c r="I52" s="22"/>
      <c r="J52" s="24"/>
      <c r="K52" s="22">
        <f t="shared" si="0"/>
        <v>0</v>
      </c>
      <c r="L52" s="22">
        <f t="shared" si="1"/>
        <v>0</v>
      </c>
    </row>
    <row r="53" spans="1:12" x14ac:dyDescent="0.2">
      <c r="A53" s="18" t="s">
        <v>94</v>
      </c>
      <c r="B53" s="19" t="s">
        <v>6</v>
      </c>
      <c r="C53" s="20" t="s">
        <v>0</v>
      </c>
      <c r="D53" s="21">
        <v>450</v>
      </c>
      <c r="E53" s="22">
        <v>5.5</v>
      </c>
      <c r="F53" s="23"/>
      <c r="G53" s="23"/>
      <c r="H53" s="21"/>
      <c r="I53" s="22"/>
      <c r="J53" s="24"/>
      <c r="K53" s="22">
        <f t="shared" si="0"/>
        <v>0</v>
      </c>
      <c r="L53" s="22">
        <f t="shared" si="1"/>
        <v>0</v>
      </c>
    </row>
    <row r="54" spans="1:12" x14ac:dyDescent="0.2">
      <c r="A54" s="18" t="s">
        <v>95</v>
      </c>
      <c r="B54" s="19" t="s">
        <v>5</v>
      </c>
      <c r="C54" s="20" t="s">
        <v>0</v>
      </c>
      <c r="D54" s="21">
        <v>510</v>
      </c>
      <c r="E54" s="22">
        <v>5.5</v>
      </c>
      <c r="F54" s="23"/>
      <c r="G54" s="23"/>
      <c r="H54" s="21"/>
      <c r="I54" s="22"/>
      <c r="J54" s="24"/>
      <c r="K54" s="22">
        <f t="shared" si="0"/>
        <v>0</v>
      </c>
      <c r="L54" s="22">
        <f t="shared" si="1"/>
        <v>0</v>
      </c>
    </row>
    <row r="55" spans="1:12" x14ac:dyDescent="0.2">
      <c r="A55" s="18" t="s">
        <v>96</v>
      </c>
      <c r="B55" s="19" t="s">
        <v>120</v>
      </c>
      <c r="C55" s="20" t="s">
        <v>0</v>
      </c>
      <c r="D55" s="21">
        <v>180</v>
      </c>
      <c r="E55" s="22">
        <v>5.5</v>
      </c>
      <c r="F55" s="23"/>
      <c r="G55" s="23"/>
      <c r="H55" s="21"/>
      <c r="I55" s="22"/>
      <c r="J55" s="24"/>
      <c r="K55" s="22">
        <f t="shared" si="0"/>
        <v>0</v>
      </c>
      <c r="L55" s="22">
        <f t="shared" si="1"/>
        <v>0</v>
      </c>
    </row>
    <row r="56" spans="1:12" x14ac:dyDescent="0.2">
      <c r="A56" s="18" t="s">
        <v>97</v>
      </c>
      <c r="B56" s="19" t="s">
        <v>121</v>
      </c>
      <c r="C56" s="20" t="s">
        <v>0</v>
      </c>
      <c r="D56" s="21">
        <v>30</v>
      </c>
      <c r="E56" s="22">
        <v>5.5</v>
      </c>
      <c r="F56" s="23"/>
      <c r="G56" s="23"/>
      <c r="H56" s="21"/>
      <c r="I56" s="22"/>
      <c r="J56" s="24"/>
      <c r="K56" s="22">
        <f t="shared" si="0"/>
        <v>0</v>
      </c>
      <c r="L56" s="22">
        <f t="shared" si="1"/>
        <v>0</v>
      </c>
    </row>
    <row r="57" spans="1:12" x14ac:dyDescent="0.2">
      <c r="A57" s="18" t="s">
        <v>98</v>
      </c>
      <c r="B57" s="19" t="s">
        <v>115</v>
      </c>
      <c r="C57" s="20" t="s">
        <v>0</v>
      </c>
      <c r="D57" s="21">
        <v>30</v>
      </c>
      <c r="E57" s="22">
        <v>5.5</v>
      </c>
      <c r="F57" s="23"/>
      <c r="G57" s="23"/>
      <c r="H57" s="21"/>
      <c r="I57" s="22"/>
      <c r="J57" s="24"/>
      <c r="K57" s="22">
        <f t="shared" si="0"/>
        <v>0</v>
      </c>
      <c r="L57" s="22">
        <f t="shared" si="1"/>
        <v>0</v>
      </c>
    </row>
    <row r="58" spans="1:12" x14ac:dyDescent="0.2">
      <c r="A58" s="18" t="s">
        <v>99</v>
      </c>
      <c r="B58" s="19" t="s">
        <v>122</v>
      </c>
      <c r="C58" s="20" t="s">
        <v>0</v>
      </c>
      <c r="D58" s="21">
        <v>30</v>
      </c>
      <c r="E58" s="22">
        <v>5.5</v>
      </c>
      <c r="F58" s="23"/>
      <c r="G58" s="23"/>
      <c r="H58" s="21"/>
      <c r="I58" s="22"/>
      <c r="J58" s="24"/>
      <c r="K58" s="22">
        <f t="shared" si="0"/>
        <v>0</v>
      </c>
      <c r="L58" s="22">
        <f t="shared" si="1"/>
        <v>0</v>
      </c>
    </row>
    <row r="59" spans="1:12" x14ac:dyDescent="0.2">
      <c r="A59" s="18" t="s">
        <v>100</v>
      </c>
      <c r="B59" s="19" t="s">
        <v>116</v>
      </c>
      <c r="C59" s="20" t="s">
        <v>0</v>
      </c>
      <c r="D59" s="21">
        <v>90</v>
      </c>
      <c r="E59" s="22">
        <v>5.5</v>
      </c>
      <c r="F59" s="23"/>
      <c r="G59" s="23"/>
      <c r="H59" s="21"/>
      <c r="I59" s="22"/>
      <c r="J59" s="24"/>
      <c r="K59" s="22">
        <f t="shared" si="0"/>
        <v>0</v>
      </c>
      <c r="L59" s="22">
        <f t="shared" si="1"/>
        <v>0</v>
      </c>
    </row>
    <row r="60" spans="1:12" x14ac:dyDescent="0.2">
      <c r="A60" s="18" t="s">
        <v>101</v>
      </c>
      <c r="B60" s="19" t="s">
        <v>117</v>
      </c>
      <c r="C60" s="20" t="s">
        <v>0</v>
      </c>
      <c r="D60" s="21">
        <v>90</v>
      </c>
      <c r="E60" s="22">
        <v>5.5</v>
      </c>
      <c r="F60" s="23"/>
      <c r="G60" s="23"/>
      <c r="H60" s="21"/>
      <c r="I60" s="22"/>
      <c r="J60" s="24"/>
      <c r="K60" s="22">
        <f t="shared" si="0"/>
        <v>0</v>
      </c>
      <c r="L60" s="22">
        <f t="shared" si="1"/>
        <v>0</v>
      </c>
    </row>
    <row r="61" spans="1:12" x14ac:dyDescent="0.2">
      <c r="A61" s="18" t="s">
        <v>102</v>
      </c>
      <c r="B61" s="19" t="s">
        <v>118</v>
      </c>
      <c r="C61" s="20" t="s">
        <v>0</v>
      </c>
      <c r="D61" s="21">
        <v>30</v>
      </c>
      <c r="E61" s="22">
        <v>5.5</v>
      </c>
      <c r="F61" s="23"/>
      <c r="G61" s="23"/>
      <c r="H61" s="21"/>
      <c r="I61" s="22"/>
      <c r="J61" s="24"/>
      <c r="K61" s="22">
        <f t="shared" si="0"/>
        <v>0</v>
      </c>
      <c r="L61" s="22">
        <f t="shared" si="1"/>
        <v>0</v>
      </c>
    </row>
    <row r="62" spans="1:12" x14ac:dyDescent="0.2">
      <c r="A62" s="18" t="s">
        <v>103</v>
      </c>
      <c r="B62" s="19" t="s">
        <v>119</v>
      </c>
      <c r="C62" s="20" t="s">
        <v>0</v>
      </c>
      <c r="D62" s="21">
        <v>30</v>
      </c>
      <c r="E62" s="22">
        <v>5.5</v>
      </c>
      <c r="F62" s="23"/>
      <c r="G62" s="23"/>
      <c r="H62" s="21"/>
      <c r="I62" s="22"/>
      <c r="J62" s="24"/>
      <c r="K62" s="22">
        <f t="shared" si="0"/>
        <v>0</v>
      </c>
      <c r="L62" s="22">
        <f t="shared" si="1"/>
        <v>0</v>
      </c>
    </row>
    <row r="63" spans="1:12" x14ac:dyDescent="0.2">
      <c r="A63" s="18" t="s">
        <v>104</v>
      </c>
      <c r="B63" s="19" t="s">
        <v>54</v>
      </c>
      <c r="C63" s="20" t="s">
        <v>0</v>
      </c>
      <c r="D63" s="21">
        <v>30</v>
      </c>
      <c r="E63" s="22">
        <v>5.5</v>
      </c>
      <c r="F63" s="23"/>
      <c r="G63" s="23"/>
      <c r="H63" s="21"/>
      <c r="I63" s="22"/>
      <c r="J63" s="24"/>
      <c r="K63" s="22">
        <f t="shared" si="0"/>
        <v>0</v>
      </c>
      <c r="L63" s="22">
        <f t="shared" si="1"/>
        <v>0</v>
      </c>
    </row>
    <row r="64" spans="1:12" x14ac:dyDescent="0.2">
      <c r="A64" s="18" t="s">
        <v>105</v>
      </c>
      <c r="B64" s="19" t="s">
        <v>1</v>
      </c>
      <c r="C64" s="20" t="s">
        <v>0</v>
      </c>
      <c r="D64" s="21">
        <v>30</v>
      </c>
      <c r="E64" s="22">
        <v>5.5</v>
      </c>
      <c r="F64" s="23"/>
      <c r="G64" s="23"/>
      <c r="H64" s="21"/>
      <c r="I64" s="22"/>
      <c r="J64" s="24"/>
      <c r="K64" s="22">
        <f t="shared" si="0"/>
        <v>0</v>
      </c>
      <c r="L64" s="22">
        <f t="shared" si="1"/>
        <v>0</v>
      </c>
    </row>
    <row r="65" spans="1:12" x14ac:dyDescent="0.2">
      <c r="A65" s="3"/>
      <c r="B65" s="3"/>
      <c r="C65" s="3"/>
      <c r="D65" s="8"/>
      <c r="E65" s="8"/>
      <c r="F65" s="3"/>
      <c r="G65" s="3"/>
      <c r="H65" s="3"/>
      <c r="I65" s="3"/>
      <c r="J65" s="3"/>
      <c r="K65" s="3"/>
      <c r="L65" s="25">
        <f>SUM(L14:L64)</f>
        <v>0</v>
      </c>
    </row>
  </sheetData>
  <mergeCells count="6">
    <mergeCell ref="A6:D6"/>
    <mergeCell ref="A10:J10"/>
    <mergeCell ref="A5:L5"/>
    <mergeCell ref="A2:L2"/>
    <mergeCell ref="A12:D12"/>
    <mergeCell ref="A3:K3"/>
  </mergeCells>
  <pageMargins left="0.19685039370078741" right="0.19685039370078741" top="0.78740157480314965" bottom="0.39370078740157483" header="0" footer="0"/>
  <pageSetup paperSize="9" orientation="landscape" r:id="rId1"/>
  <headerFooter alignWithMargins="0">
    <oddHeader>&amp;R
&amp;A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I-Mod.Prop.Eco.-Oferta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x081378</dc:creator>
  <cp:lastModifiedBy>x081378</cp:lastModifiedBy>
  <dcterms:created xsi:type="dcterms:W3CDTF">2025-03-10T08:28:54Z</dcterms:created>
  <dcterms:modified xsi:type="dcterms:W3CDTF">2025-03-11T12:25:35Z</dcterms:modified>
</cp:coreProperties>
</file>