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Instrucciones" sheetId="1" r:id="rId1"/>
    <sheet name="Proposicion" sheetId="2" r:id="rId2"/>
    <sheet name="Oferta económica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3" l="1"/>
  <c r="C24" i="3"/>
  <c r="C25" i="3"/>
  <c r="E32" i="3" s="1"/>
  <c r="C26" i="3"/>
  <c r="C27" i="3"/>
  <c r="C28" i="3"/>
  <c r="C29" i="3"/>
  <c r="C30" i="3"/>
  <c r="C31" i="3"/>
  <c r="C22" i="3"/>
  <c r="C14" i="3"/>
  <c r="C15" i="3"/>
  <c r="C16" i="3"/>
  <c r="C17" i="3"/>
  <c r="C18" i="3"/>
  <c r="C19" i="3"/>
  <c r="C20" i="3"/>
  <c r="C13" i="3"/>
  <c r="A28" i="3" l="1"/>
  <c r="A29" i="3" s="1"/>
  <c r="A30" i="3" s="1"/>
  <c r="A31" i="3" s="1"/>
  <c r="F32" i="3" l="1"/>
  <c r="G32" i="3"/>
  <c r="H32" i="3"/>
  <c r="I32" i="3"/>
  <c r="A23" i="3" l="1"/>
  <c r="A24" i="3" s="1"/>
  <c r="A25" i="3" s="1"/>
  <c r="A26" i="3" s="1"/>
  <c r="A27" i="3" s="1"/>
  <c r="A14" i="3"/>
  <c r="A15" i="3" s="1"/>
  <c r="A16" i="3" s="1"/>
  <c r="A17" i="3" s="1"/>
  <c r="A18" i="3" s="1"/>
  <c r="A19" i="3" s="1"/>
  <c r="A20" i="3" s="1"/>
  <c r="D10" i="2" l="1"/>
  <c r="D9" i="2"/>
  <c r="D8" i="2"/>
  <c r="D7" i="2"/>
  <c r="D6" i="2"/>
  <c r="E7" i="2"/>
  <c r="E8" i="2"/>
  <c r="E9" i="2"/>
  <c r="E10" i="2"/>
  <c r="E6" i="2"/>
</calcChain>
</file>

<file path=xl/sharedStrings.xml><?xml version="1.0" encoding="utf-8"?>
<sst xmlns="http://schemas.openxmlformats.org/spreadsheetml/2006/main" count="42" uniqueCount="42">
  <si>
    <t>1.-</t>
  </si>
  <si>
    <t xml:space="preserve">3.- </t>
  </si>
  <si>
    <t xml:space="preserve">Tal y como se establecen en el Pliego Regulador:
- NO se admiten cambios en el formato de este archivo de excel.
</t>
  </si>
  <si>
    <t>Muchas gracias por su colaboración.</t>
  </si>
  <si>
    <t xml:space="preserve"> Este archivo contiene, además de esta hoja informativa, 2 hojas:
</t>
  </si>
  <si>
    <r>
      <t>En la hoja Oferta económica es en la única en la que se cumplimentarán datos</t>
    </r>
    <r>
      <rPr>
        <sz val="16"/>
        <color indexed="8"/>
        <rFont val="Calibri"/>
        <family val="2"/>
      </rPr>
      <t xml:space="preserve">. Solamente se introduciran valores en los campos </t>
    </r>
    <r>
      <rPr>
        <b/>
        <u/>
        <sz val="16"/>
        <color indexed="8"/>
        <rFont val="Calibri"/>
        <family val="2"/>
      </rPr>
      <t>marcados en color amarillo</t>
    </r>
    <r>
      <rPr>
        <sz val="16"/>
        <color indexed="8"/>
        <rFont val="Calibri"/>
        <family val="2"/>
      </rPr>
      <t xml:space="preserve">: </t>
    </r>
  </si>
  <si>
    <t>PERIODO</t>
  </si>
  <si>
    <t>Nº MESES</t>
  </si>
  <si>
    <t>PRECIO MÁXIMO TOTAL (IVA EXCLUIDO)</t>
  </si>
  <si>
    <t xml:space="preserve">PROPOSICIÓN ECONÓMICA SIN IVA: </t>
  </si>
  <si>
    <t xml:space="preserve">PRECIO OFERTADO (IVA EXCLUIDO) </t>
  </si>
  <si>
    <t>PROPOSICÍON ECONÓMICA SIN IVA</t>
  </si>
  <si>
    <t>CONSUMO ESTIMADO ANUAL</t>
  </si>
  <si>
    <t>Precio unitario ofertado 2025 (IVA no incluido)</t>
  </si>
  <si>
    <t>Precio unitario ofertado 2026 (IVA no incluido)</t>
  </si>
  <si>
    <t>Precio unitario ofertado 2027 (IVA no incluido)</t>
  </si>
  <si>
    <t>Precio unitario ofertado 2028 (IVA no incluido)</t>
  </si>
  <si>
    <t>Precio unitario ofertado 2029 (IVA no incluido)</t>
  </si>
  <si>
    <t>PRECIO MÁXIMO ANUAL</t>
  </si>
  <si>
    <t>ROPA DE FORMA</t>
  </si>
  <si>
    <t>Babero</t>
  </si>
  <si>
    <t xml:space="preserve">Bata </t>
  </si>
  <si>
    <t>Camisón</t>
  </si>
  <si>
    <t>Delantal</t>
  </si>
  <si>
    <t>Casaca de cocinero</t>
  </si>
  <si>
    <t>ROPA PLANA</t>
  </si>
  <si>
    <t>Empapadores</t>
  </si>
  <si>
    <t>Funda de almohada</t>
  </si>
  <si>
    <t>Funda colchón</t>
  </si>
  <si>
    <t>Paño Cocina</t>
  </si>
  <si>
    <t xml:space="preserve">Sabana </t>
  </si>
  <si>
    <t>Servilleta</t>
  </si>
  <si>
    <t>Toalla Baño</t>
  </si>
  <si>
    <t xml:space="preserve">Toalla lavabo </t>
  </si>
  <si>
    <t>IMPORTE TOTAL OFERTADO (IVA no incluido)</t>
  </si>
  <si>
    <r>
      <rPr>
        <b/>
        <sz val="16"/>
        <color indexed="8"/>
        <rFont val="Calibri"/>
        <family val="2"/>
      </rPr>
      <t>Hoja oferta económica</t>
    </r>
    <r>
      <rPr>
        <sz val="16"/>
        <color indexed="8"/>
        <rFont val="Calibri"/>
        <family val="2"/>
      </rPr>
      <t xml:space="preserve">: solo se cumplimentarán los datos en el </t>
    </r>
    <r>
      <rPr>
        <b/>
        <sz val="16"/>
        <color indexed="10"/>
        <rFont val="Calibri"/>
        <family val="2"/>
      </rPr>
      <t>Precio unitario ofertado de cada producto de ropa de forma y ropa plana del 2025 a 2029</t>
    </r>
  </si>
  <si>
    <t>Pantalón de cocinero</t>
  </si>
  <si>
    <t>Cubrecama</t>
  </si>
  <si>
    <t>Casaca de uniforme general</t>
  </si>
  <si>
    <t>Pantalón  de uniforme general</t>
  </si>
  <si>
    <t>Travesero</t>
  </si>
  <si>
    <t>CONSUMO ESTIMADO abril-dic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</si>
</sst>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164" formatCode="#,##0.00\ &quot;€&quot;"/>
    <numFmt numFmtId="165" formatCode="#,##0.000"/>
  </numFmts>
  <fonts count="2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8"/>
      <name val="Calibri"/>
      <family val="2"/>
    </font>
    <font>
      <sz val="16"/>
      <color indexed="8"/>
      <name val="Calibri"/>
      <family val="2"/>
    </font>
    <font>
      <b/>
      <u/>
      <sz val="16"/>
      <color indexed="8"/>
      <name val="Calibri"/>
      <family val="2"/>
    </font>
    <font>
      <sz val="16"/>
      <color theme="1"/>
      <name val="Calibri"/>
      <family val="2"/>
    </font>
    <font>
      <b/>
      <sz val="16"/>
      <color indexed="10"/>
      <name val="Calibri"/>
      <family val="2"/>
    </font>
    <font>
      <b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1" fillId="0" borderId="0" xfId="0" applyFont="1"/>
    <xf numFmtId="0" fontId="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vertical="top"/>
    </xf>
    <xf numFmtId="8" fontId="8" fillId="0" borderId="0" xfId="0" applyNumberFormat="1" applyFont="1" applyBorder="1" applyAlignment="1">
      <alignment horizontal="left" vertical="center"/>
    </xf>
    <xf numFmtId="164" fontId="9" fillId="0" borderId="0" xfId="0" applyNumberFormat="1" applyFont="1" applyBorder="1" applyAlignment="1" applyProtection="1">
      <alignment horizontal="center" vertical="center" wrapText="1"/>
      <protection hidden="1"/>
    </xf>
    <xf numFmtId="0" fontId="9" fillId="2" borderId="0" xfId="0" applyFont="1" applyFill="1" applyBorder="1" applyProtection="1">
      <protection hidden="1"/>
    </xf>
    <xf numFmtId="0" fontId="9" fillId="0" borderId="0" xfId="0" applyFont="1" applyBorder="1" applyProtection="1">
      <protection hidden="1"/>
    </xf>
    <xf numFmtId="8" fontId="10" fillId="0" borderId="0" xfId="0" applyNumberFormat="1" applyFont="1" applyBorder="1" applyAlignment="1">
      <alignment horizontal="right" vertical="center"/>
    </xf>
    <xf numFmtId="8" fontId="12" fillId="3" borderId="1" xfId="0" applyNumberFormat="1" applyFont="1" applyFill="1" applyBorder="1" applyAlignment="1">
      <alignment horizontal="center" vertical="center" wrapText="1"/>
    </xf>
    <xf numFmtId="164" fontId="1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3" fontId="18" fillId="0" borderId="1" xfId="0" applyNumberFormat="1" applyFont="1" applyBorder="1" applyAlignment="1">
      <alignment horizontal="center" vertical="center" wrapText="1"/>
    </xf>
    <xf numFmtId="3" fontId="19" fillId="0" borderId="1" xfId="0" applyNumberFormat="1" applyFont="1" applyBorder="1" applyAlignment="1" applyProtection="1">
      <alignment horizontal="center" vertical="center" wrapText="1"/>
      <protection hidden="1"/>
    </xf>
    <xf numFmtId="164" fontId="19" fillId="2" borderId="1" xfId="0" applyNumberFormat="1" applyFont="1" applyFill="1" applyBorder="1" applyAlignment="1" applyProtection="1">
      <alignment horizontal="center" vertical="center" wrapText="1"/>
      <protection hidden="1"/>
    </xf>
    <xf numFmtId="164" fontId="19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165" fontId="15" fillId="7" borderId="7" xfId="0" applyNumberFormat="1" applyFont="1" applyFill="1" applyBorder="1" applyAlignment="1" applyProtection="1">
      <alignment horizontal="center" vertical="center" wrapText="1"/>
      <protection locked="0"/>
    </xf>
    <xf numFmtId="8" fontId="14" fillId="4" borderId="7" xfId="0" applyNumberFormat="1" applyFont="1" applyFill="1" applyBorder="1" applyAlignment="1" applyProtection="1">
      <alignment horizontal="center" vertical="center" wrapText="1"/>
    </xf>
    <xf numFmtId="4" fontId="14" fillId="4" borderId="7" xfId="0" applyNumberFormat="1" applyFont="1" applyFill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vertical="center" wrapText="1"/>
    </xf>
    <xf numFmtId="0" fontId="17" fillId="0" borderId="7" xfId="0" applyFont="1" applyBorder="1" applyAlignment="1" applyProtection="1">
      <alignment horizontal="right" vertical="center" wrapText="1"/>
    </xf>
    <xf numFmtId="0" fontId="21" fillId="0" borderId="7" xfId="0" applyFont="1" applyBorder="1" applyAlignment="1" applyProtection="1">
      <alignment vertical="center" wrapText="1"/>
    </xf>
    <xf numFmtId="0" fontId="17" fillId="6" borderId="7" xfId="0" applyFont="1" applyFill="1" applyBorder="1" applyAlignment="1" applyProtection="1">
      <alignment horizontal="right" vertical="center" wrapText="1"/>
    </xf>
    <xf numFmtId="0" fontId="16" fillId="0" borderId="17" xfId="0" applyFont="1" applyBorder="1" applyAlignment="1" applyProtection="1">
      <alignment vertical="center" wrapText="1"/>
    </xf>
    <xf numFmtId="0" fontId="21" fillId="6" borderId="17" xfId="0" applyFont="1" applyFill="1" applyBorder="1" applyAlignment="1" applyProtection="1">
      <alignment horizontal="right" vertical="center" wrapText="1"/>
    </xf>
    <xf numFmtId="164" fontId="11" fillId="0" borderId="7" xfId="0" applyNumberFormat="1" applyFont="1" applyBorder="1" applyAlignment="1" applyProtection="1">
      <alignment horizontal="center" vertical="center" wrapText="1"/>
    </xf>
    <xf numFmtId="164" fontId="19" fillId="9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/>
    <xf numFmtId="0" fontId="22" fillId="0" borderId="1" xfId="0" applyFont="1" applyBorder="1" applyAlignment="1" applyProtection="1">
      <alignment horizontal="center"/>
    </xf>
    <xf numFmtId="0" fontId="14" fillId="8" borderId="14" xfId="0" applyFont="1" applyFill="1" applyBorder="1" applyAlignment="1" applyProtection="1">
      <alignment vertical="center" wrapText="1"/>
    </xf>
    <xf numFmtId="0" fontId="14" fillId="8" borderId="14" xfId="0" applyFont="1" applyFill="1" applyBorder="1" applyAlignment="1" applyProtection="1">
      <alignment horizontal="center" vertical="center" wrapText="1"/>
    </xf>
    <xf numFmtId="0" fontId="14" fillId="8" borderId="15" xfId="0" applyFont="1" applyFill="1" applyBorder="1" applyAlignment="1" applyProtection="1">
      <alignment horizontal="center" vertical="center" wrapText="1"/>
    </xf>
    <xf numFmtId="0" fontId="20" fillId="0" borderId="1" xfId="0" applyFont="1" applyBorder="1" applyProtection="1"/>
    <xf numFmtId="0" fontId="14" fillId="4" borderId="5" xfId="0" applyFont="1" applyFill="1" applyBorder="1" applyAlignment="1" applyProtection="1">
      <alignment horizontal="center" vertical="center" wrapText="1"/>
    </xf>
    <xf numFmtId="0" fontId="14" fillId="4" borderId="10" xfId="0" applyFont="1" applyFill="1" applyBorder="1" applyAlignment="1" applyProtection="1">
      <alignment horizontal="center" vertical="center" wrapText="1"/>
    </xf>
    <xf numFmtId="0" fontId="14" fillId="4" borderId="6" xfId="0" applyFont="1" applyFill="1" applyBorder="1" applyAlignment="1" applyProtection="1">
      <alignment horizontal="center" vertical="center" wrapText="1"/>
    </xf>
    <xf numFmtId="0" fontId="14" fillId="5" borderId="12" xfId="0" applyFont="1" applyFill="1" applyBorder="1" applyAlignment="1" applyProtection="1">
      <alignment horizontal="left" vertical="center" wrapText="1"/>
    </xf>
    <xf numFmtId="0" fontId="14" fillId="5" borderId="13" xfId="0" applyFont="1" applyFill="1" applyBorder="1" applyAlignment="1" applyProtection="1">
      <alignment horizontal="left" vertical="center" wrapText="1"/>
    </xf>
    <xf numFmtId="0" fontId="14" fillId="5" borderId="3" xfId="0" applyFont="1" applyFill="1" applyBorder="1" applyAlignment="1" applyProtection="1">
      <alignment horizontal="left" vertical="center" wrapText="1"/>
    </xf>
    <xf numFmtId="0" fontId="14" fillId="5" borderId="8" xfId="0" applyFont="1" applyFill="1" applyBorder="1" applyAlignment="1" applyProtection="1">
      <alignment horizontal="left" vertical="center" wrapText="1"/>
    </xf>
    <xf numFmtId="0" fontId="14" fillId="5" borderId="0" xfId="0" applyFont="1" applyFill="1" applyBorder="1" applyAlignment="1" applyProtection="1">
      <alignment horizontal="left" vertical="center" wrapText="1"/>
    </xf>
    <xf numFmtId="0" fontId="14" fillId="5" borderId="9" xfId="0" applyFont="1" applyFill="1" applyBorder="1" applyAlignment="1" applyProtection="1">
      <alignment horizontal="left" vertical="center" wrapText="1"/>
    </xf>
    <xf numFmtId="0" fontId="14" fillId="5" borderId="5" xfId="0" applyFont="1" applyFill="1" applyBorder="1" applyAlignment="1" applyProtection="1">
      <alignment horizontal="left" vertical="center" wrapText="1"/>
    </xf>
    <xf numFmtId="0" fontId="14" fillId="5" borderId="10" xfId="0" applyFont="1" applyFill="1" applyBorder="1" applyAlignment="1" applyProtection="1">
      <alignment horizontal="left" vertical="center" wrapText="1"/>
    </xf>
    <xf numFmtId="0" fontId="14" fillId="5" borderId="7" xfId="0" applyFont="1" applyFill="1" applyBorder="1" applyAlignment="1" applyProtection="1">
      <alignment horizontal="left" vertical="center" wrapText="1"/>
    </xf>
    <xf numFmtId="0" fontId="14" fillId="4" borderId="0" xfId="0" applyFont="1" applyFill="1" applyBorder="1" applyAlignment="1" applyProtection="1">
      <alignment horizontal="center" vertical="center" wrapText="1"/>
    </xf>
    <xf numFmtId="0" fontId="14" fillId="4" borderId="16" xfId="0" applyFont="1" applyFill="1" applyBorder="1" applyAlignment="1" applyProtection="1">
      <alignment horizontal="center" vertical="center" wrapText="1"/>
    </xf>
    <xf numFmtId="0" fontId="14" fillId="4" borderId="2" xfId="0" applyFont="1" applyFill="1" applyBorder="1" applyAlignment="1" applyProtection="1">
      <alignment horizontal="center" vertical="center" wrapText="1"/>
    </xf>
    <xf numFmtId="0" fontId="14" fillId="4" borderId="4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"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topLeftCell="B1" workbookViewId="0">
      <selection activeCell="B12" sqref="B12"/>
    </sheetView>
  </sheetViews>
  <sheetFormatPr baseColWidth="10" defaultRowHeight="15" x14ac:dyDescent="0.25"/>
  <cols>
    <col min="1" max="1" width="3.28515625" bestFit="1" customWidth="1"/>
    <col min="2" max="2" width="183.85546875" customWidth="1"/>
    <col min="257" max="257" width="3.28515625" bestFit="1" customWidth="1"/>
    <col min="258" max="258" width="183.85546875" customWidth="1"/>
    <col min="513" max="513" width="3.28515625" bestFit="1" customWidth="1"/>
    <col min="514" max="514" width="183.85546875" customWidth="1"/>
    <col min="769" max="769" width="3.28515625" bestFit="1" customWidth="1"/>
    <col min="770" max="770" width="183.85546875" customWidth="1"/>
    <col min="1025" max="1025" width="3.28515625" bestFit="1" customWidth="1"/>
    <col min="1026" max="1026" width="183.85546875" customWidth="1"/>
    <col min="1281" max="1281" width="3.28515625" bestFit="1" customWidth="1"/>
    <col min="1282" max="1282" width="183.85546875" customWidth="1"/>
    <col min="1537" max="1537" width="3.28515625" bestFit="1" customWidth="1"/>
    <col min="1538" max="1538" width="183.85546875" customWidth="1"/>
    <col min="1793" max="1793" width="3.28515625" bestFit="1" customWidth="1"/>
    <col min="1794" max="1794" width="183.85546875" customWidth="1"/>
    <col min="2049" max="2049" width="3.28515625" bestFit="1" customWidth="1"/>
    <col min="2050" max="2050" width="183.85546875" customWidth="1"/>
    <col min="2305" max="2305" width="3.28515625" bestFit="1" customWidth="1"/>
    <col min="2306" max="2306" width="183.85546875" customWidth="1"/>
    <col min="2561" max="2561" width="3.28515625" bestFit="1" customWidth="1"/>
    <col min="2562" max="2562" width="183.85546875" customWidth="1"/>
    <col min="2817" max="2817" width="3.28515625" bestFit="1" customWidth="1"/>
    <col min="2818" max="2818" width="183.85546875" customWidth="1"/>
    <col min="3073" max="3073" width="3.28515625" bestFit="1" customWidth="1"/>
    <col min="3074" max="3074" width="183.85546875" customWidth="1"/>
    <col min="3329" max="3329" width="3.28515625" bestFit="1" customWidth="1"/>
    <col min="3330" max="3330" width="183.85546875" customWidth="1"/>
    <col min="3585" max="3585" width="3.28515625" bestFit="1" customWidth="1"/>
    <col min="3586" max="3586" width="183.85546875" customWidth="1"/>
    <col min="3841" max="3841" width="3.28515625" bestFit="1" customWidth="1"/>
    <col min="3842" max="3842" width="183.85546875" customWidth="1"/>
    <col min="4097" max="4097" width="3.28515625" bestFit="1" customWidth="1"/>
    <col min="4098" max="4098" width="183.85546875" customWidth="1"/>
    <col min="4353" max="4353" width="3.28515625" bestFit="1" customWidth="1"/>
    <col min="4354" max="4354" width="183.85546875" customWidth="1"/>
    <col min="4609" max="4609" width="3.28515625" bestFit="1" customWidth="1"/>
    <col min="4610" max="4610" width="183.85546875" customWidth="1"/>
    <col min="4865" max="4865" width="3.28515625" bestFit="1" customWidth="1"/>
    <col min="4866" max="4866" width="183.85546875" customWidth="1"/>
    <col min="5121" max="5121" width="3.28515625" bestFit="1" customWidth="1"/>
    <col min="5122" max="5122" width="183.85546875" customWidth="1"/>
    <col min="5377" max="5377" width="3.28515625" bestFit="1" customWidth="1"/>
    <col min="5378" max="5378" width="183.85546875" customWidth="1"/>
    <col min="5633" max="5633" width="3.28515625" bestFit="1" customWidth="1"/>
    <col min="5634" max="5634" width="183.85546875" customWidth="1"/>
    <col min="5889" max="5889" width="3.28515625" bestFit="1" customWidth="1"/>
    <col min="5890" max="5890" width="183.85546875" customWidth="1"/>
    <col min="6145" max="6145" width="3.28515625" bestFit="1" customWidth="1"/>
    <col min="6146" max="6146" width="183.85546875" customWidth="1"/>
    <col min="6401" max="6401" width="3.28515625" bestFit="1" customWidth="1"/>
    <col min="6402" max="6402" width="183.85546875" customWidth="1"/>
    <col min="6657" max="6657" width="3.28515625" bestFit="1" customWidth="1"/>
    <col min="6658" max="6658" width="183.85546875" customWidth="1"/>
    <col min="6913" max="6913" width="3.28515625" bestFit="1" customWidth="1"/>
    <col min="6914" max="6914" width="183.85546875" customWidth="1"/>
    <col min="7169" max="7169" width="3.28515625" bestFit="1" customWidth="1"/>
    <col min="7170" max="7170" width="183.85546875" customWidth="1"/>
    <col min="7425" max="7425" width="3.28515625" bestFit="1" customWidth="1"/>
    <col min="7426" max="7426" width="183.85546875" customWidth="1"/>
    <col min="7681" max="7681" width="3.28515625" bestFit="1" customWidth="1"/>
    <col min="7682" max="7682" width="183.85546875" customWidth="1"/>
    <col min="7937" max="7937" width="3.28515625" bestFit="1" customWidth="1"/>
    <col min="7938" max="7938" width="183.85546875" customWidth="1"/>
    <col min="8193" max="8193" width="3.28515625" bestFit="1" customWidth="1"/>
    <col min="8194" max="8194" width="183.85546875" customWidth="1"/>
    <col min="8449" max="8449" width="3.28515625" bestFit="1" customWidth="1"/>
    <col min="8450" max="8450" width="183.85546875" customWidth="1"/>
    <col min="8705" max="8705" width="3.28515625" bestFit="1" customWidth="1"/>
    <col min="8706" max="8706" width="183.85546875" customWidth="1"/>
    <col min="8961" max="8961" width="3.28515625" bestFit="1" customWidth="1"/>
    <col min="8962" max="8962" width="183.85546875" customWidth="1"/>
    <col min="9217" max="9217" width="3.28515625" bestFit="1" customWidth="1"/>
    <col min="9218" max="9218" width="183.85546875" customWidth="1"/>
    <col min="9473" max="9473" width="3.28515625" bestFit="1" customWidth="1"/>
    <col min="9474" max="9474" width="183.85546875" customWidth="1"/>
    <col min="9729" max="9729" width="3.28515625" bestFit="1" customWidth="1"/>
    <col min="9730" max="9730" width="183.85546875" customWidth="1"/>
    <col min="9985" max="9985" width="3.28515625" bestFit="1" customWidth="1"/>
    <col min="9986" max="9986" width="183.85546875" customWidth="1"/>
    <col min="10241" max="10241" width="3.28515625" bestFit="1" customWidth="1"/>
    <col min="10242" max="10242" width="183.85546875" customWidth="1"/>
    <col min="10497" max="10497" width="3.28515625" bestFit="1" customWidth="1"/>
    <col min="10498" max="10498" width="183.85546875" customWidth="1"/>
    <col min="10753" max="10753" width="3.28515625" bestFit="1" customWidth="1"/>
    <col min="10754" max="10754" width="183.85546875" customWidth="1"/>
    <col min="11009" max="11009" width="3.28515625" bestFit="1" customWidth="1"/>
    <col min="11010" max="11010" width="183.85546875" customWidth="1"/>
    <col min="11265" max="11265" width="3.28515625" bestFit="1" customWidth="1"/>
    <col min="11266" max="11266" width="183.85546875" customWidth="1"/>
    <col min="11521" max="11521" width="3.28515625" bestFit="1" customWidth="1"/>
    <col min="11522" max="11522" width="183.85546875" customWidth="1"/>
    <col min="11777" max="11777" width="3.28515625" bestFit="1" customWidth="1"/>
    <col min="11778" max="11778" width="183.85546875" customWidth="1"/>
    <col min="12033" max="12033" width="3.28515625" bestFit="1" customWidth="1"/>
    <col min="12034" max="12034" width="183.85546875" customWidth="1"/>
    <col min="12289" max="12289" width="3.28515625" bestFit="1" customWidth="1"/>
    <col min="12290" max="12290" width="183.85546875" customWidth="1"/>
    <col min="12545" max="12545" width="3.28515625" bestFit="1" customWidth="1"/>
    <col min="12546" max="12546" width="183.85546875" customWidth="1"/>
    <col min="12801" max="12801" width="3.28515625" bestFit="1" customWidth="1"/>
    <col min="12802" max="12802" width="183.85546875" customWidth="1"/>
    <col min="13057" max="13057" width="3.28515625" bestFit="1" customWidth="1"/>
    <col min="13058" max="13058" width="183.85546875" customWidth="1"/>
    <col min="13313" max="13313" width="3.28515625" bestFit="1" customWidth="1"/>
    <col min="13314" max="13314" width="183.85546875" customWidth="1"/>
    <col min="13569" max="13569" width="3.28515625" bestFit="1" customWidth="1"/>
    <col min="13570" max="13570" width="183.85546875" customWidth="1"/>
    <col min="13825" max="13825" width="3.28515625" bestFit="1" customWidth="1"/>
    <col min="13826" max="13826" width="183.85546875" customWidth="1"/>
    <col min="14081" max="14081" width="3.28515625" bestFit="1" customWidth="1"/>
    <col min="14082" max="14082" width="183.85546875" customWidth="1"/>
    <col min="14337" max="14337" width="3.28515625" bestFit="1" customWidth="1"/>
    <col min="14338" max="14338" width="183.85546875" customWidth="1"/>
    <col min="14593" max="14593" width="3.28515625" bestFit="1" customWidth="1"/>
    <col min="14594" max="14594" width="183.85546875" customWidth="1"/>
    <col min="14849" max="14849" width="3.28515625" bestFit="1" customWidth="1"/>
    <col min="14850" max="14850" width="183.85546875" customWidth="1"/>
    <col min="15105" max="15105" width="3.28515625" bestFit="1" customWidth="1"/>
    <col min="15106" max="15106" width="183.85546875" customWidth="1"/>
    <col min="15361" max="15361" width="3.28515625" bestFit="1" customWidth="1"/>
    <col min="15362" max="15362" width="183.85546875" customWidth="1"/>
    <col min="15617" max="15617" width="3.28515625" bestFit="1" customWidth="1"/>
    <col min="15618" max="15618" width="183.85546875" customWidth="1"/>
    <col min="15873" max="15873" width="3.28515625" bestFit="1" customWidth="1"/>
    <col min="15874" max="15874" width="183.85546875" customWidth="1"/>
    <col min="16129" max="16129" width="3.28515625" bestFit="1" customWidth="1"/>
    <col min="16130" max="16130" width="183.85546875" customWidth="1"/>
  </cols>
  <sheetData>
    <row r="1" spans="1:2" ht="25.15" customHeight="1" x14ac:dyDescent="0.25">
      <c r="A1" s="1" t="s">
        <v>0</v>
      </c>
      <c r="B1" s="2" t="s">
        <v>4</v>
      </c>
    </row>
    <row r="2" spans="1:2" ht="21" x14ac:dyDescent="0.35">
      <c r="A2" s="3"/>
      <c r="B2" s="4"/>
    </row>
    <row r="3" spans="1:2" ht="42" x14ac:dyDescent="0.35">
      <c r="A3" s="3"/>
      <c r="B3" s="4" t="s">
        <v>5</v>
      </c>
    </row>
    <row r="4" spans="1:2" ht="42" x14ac:dyDescent="0.35">
      <c r="A4" s="3"/>
      <c r="B4" s="5" t="s">
        <v>35</v>
      </c>
    </row>
    <row r="5" spans="1:2" ht="21" x14ac:dyDescent="0.35">
      <c r="A5" s="3"/>
      <c r="B5" s="4"/>
    </row>
    <row r="6" spans="1:2" ht="63" x14ac:dyDescent="0.35">
      <c r="A6" s="6" t="s">
        <v>1</v>
      </c>
      <c r="B6" s="4" t="s">
        <v>2</v>
      </c>
    </row>
    <row r="8" spans="1:2" ht="21" x14ac:dyDescent="0.35">
      <c r="B8" s="4" t="s">
        <v>3</v>
      </c>
    </row>
  </sheetData>
  <sheetProtection password="DE6F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"/>
  <sheetViews>
    <sheetView workbookViewId="0">
      <selection activeCell="D9" sqref="D9"/>
    </sheetView>
  </sheetViews>
  <sheetFormatPr baseColWidth="10" defaultRowHeight="15" x14ac:dyDescent="0.25"/>
  <cols>
    <col min="1" max="1" width="11.85546875" customWidth="1"/>
    <col min="2" max="2" width="18.7109375" customWidth="1"/>
    <col min="3" max="3" width="16.140625" customWidth="1"/>
    <col min="4" max="4" width="20.5703125" customWidth="1"/>
    <col min="5" max="5" width="20.28515625" customWidth="1"/>
    <col min="6" max="6" width="22.28515625" customWidth="1"/>
  </cols>
  <sheetData>
    <row r="3" spans="2:5" ht="18" x14ac:dyDescent="0.25">
      <c r="B3" s="7" t="s">
        <v>9</v>
      </c>
      <c r="C3" s="8"/>
      <c r="D3" s="9"/>
      <c r="E3" s="10"/>
    </row>
    <row r="4" spans="2:5" ht="18" x14ac:dyDescent="0.25">
      <c r="B4" s="11"/>
      <c r="C4" s="8"/>
      <c r="D4" s="9"/>
      <c r="E4" s="10"/>
    </row>
    <row r="5" spans="2:5" ht="72.599999999999994" customHeight="1" x14ac:dyDescent="0.25">
      <c r="B5" s="12" t="s">
        <v>6</v>
      </c>
      <c r="C5" s="13" t="s">
        <v>7</v>
      </c>
      <c r="D5" s="14" t="s">
        <v>8</v>
      </c>
      <c r="E5" s="14" t="s">
        <v>10</v>
      </c>
    </row>
    <row r="6" spans="2:5" ht="33.6" customHeight="1" x14ac:dyDescent="0.25">
      <c r="B6" s="15">
        <v>2025</v>
      </c>
      <c r="C6" s="16">
        <v>9</v>
      </c>
      <c r="D6" s="17">
        <f>'Oferta económica'!E6</f>
        <v>35783.03</v>
      </c>
      <c r="E6" s="30">
        <f>'Oferta económica'!E32</f>
        <v>0</v>
      </c>
    </row>
    <row r="7" spans="2:5" ht="33.6" customHeight="1" x14ac:dyDescent="0.25">
      <c r="B7" s="15">
        <v>2026</v>
      </c>
      <c r="C7" s="16">
        <v>12</v>
      </c>
      <c r="D7" s="17">
        <f>'Oferta económica'!F6</f>
        <v>50000.81</v>
      </c>
      <c r="E7" s="30">
        <f>'Oferta económica'!F32</f>
        <v>0</v>
      </c>
    </row>
    <row r="8" spans="2:5" ht="33.6" customHeight="1" x14ac:dyDescent="0.25">
      <c r="B8" s="16">
        <v>2027</v>
      </c>
      <c r="C8" s="16">
        <v>12</v>
      </c>
      <c r="D8" s="18">
        <f>'Oferta económica'!G6</f>
        <v>51100.83</v>
      </c>
      <c r="E8" s="30">
        <f>'Oferta económica'!G32</f>
        <v>0</v>
      </c>
    </row>
    <row r="9" spans="2:5" ht="33.6" customHeight="1" x14ac:dyDescent="0.25">
      <c r="B9" s="16">
        <v>2028</v>
      </c>
      <c r="C9" s="16">
        <v>12</v>
      </c>
      <c r="D9" s="18">
        <f>'Oferta económica'!H6</f>
        <v>52122.85</v>
      </c>
      <c r="E9" s="30">
        <f>'Oferta económica'!H32</f>
        <v>0</v>
      </c>
    </row>
    <row r="10" spans="2:5" ht="33.6" customHeight="1" x14ac:dyDescent="0.25">
      <c r="B10" s="16">
        <v>2029</v>
      </c>
      <c r="C10" s="16">
        <v>12</v>
      </c>
      <c r="D10" s="18">
        <f>'Oferta económica'!I6</f>
        <v>53165.31</v>
      </c>
      <c r="E10" s="30">
        <f>'Oferta económica'!I32</f>
        <v>0</v>
      </c>
    </row>
  </sheetData>
  <sheetProtection password="DE6F" sheet="1" objects="1" scenarios="1"/>
  <conditionalFormatting sqref="C3:C10">
    <cfRule type="cellIs" dxfId="0" priority="1" operator="equal">
      <formula>"Supera valor máximo"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opLeftCell="A15" workbookViewId="0">
      <selection activeCell="I18" sqref="I18"/>
    </sheetView>
  </sheetViews>
  <sheetFormatPr baseColWidth="10" defaultRowHeight="15" x14ac:dyDescent="0.25"/>
  <cols>
    <col min="1" max="1" width="5.28515625" style="19" customWidth="1"/>
    <col min="2" max="2" width="41.5703125" style="19" customWidth="1"/>
    <col min="3" max="3" width="13.85546875" style="19" customWidth="1"/>
    <col min="4" max="9" width="15" style="19" customWidth="1"/>
    <col min="10" max="19" width="11.42578125" style="31"/>
    <col min="20" max="16384" width="11.42578125" style="19"/>
  </cols>
  <sheetData>
    <row r="1" spans="1:9" s="31" customFormat="1" x14ac:dyDescent="0.25"/>
    <row r="2" spans="1:9" s="31" customFormat="1" x14ac:dyDescent="0.25"/>
    <row r="3" spans="1:9" s="31" customFormat="1" ht="15.75" thickBot="1" x14ac:dyDescent="0.3"/>
    <row r="4" spans="1:9" s="31" customFormat="1" x14ac:dyDescent="0.25">
      <c r="B4" s="51" t="s">
        <v>11</v>
      </c>
      <c r="C4" s="51" t="s">
        <v>41</v>
      </c>
      <c r="D4" s="51" t="s">
        <v>12</v>
      </c>
      <c r="E4" s="51" t="s">
        <v>13</v>
      </c>
      <c r="F4" s="51" t="s">
        <v>14</v>
      </c>
      <c r="G4" s="51" t="s">
        <v>15</v>
      </c>
      <c r="H4" s="51" t="s">
        <v>16</v>
      </c>
      <c r="I4" s="51" t="s">
        <v>17</v>
      </c>
    </row>
    <row r="5" spans="1:9" s="31" customFormat="1" ht="43.9" customHeight="1" thickBot="1" x14ac:dyDescent="0.3">
      <c r="B5" s="52"/>
      <c r="C5" s="53"/>
      <c r="D5" s="53"/>
      <c r="E5" s="53"/>
      <c r="F5" s="53"/>
      <c r="G5" s="53"/>
      <c r="H5" s="53"/>
      <c r="I5" s="53"/>
    </row>
    <row r="6" spans="1:9" s="31" customFormat="1" ht="18.600000000000001" customHeight="1" thickBot="1" x14ac:dyDescent="0.3">
      <c r="B6" s="37" t="s">
        <v>18</v>
      </c>
      <c r="C6" s="38"/>
      <c r="D6" s="39"/>
      <c r="E6" s="21">
        <v>35783.03</v>
      </c>
      <c r="F6" s="21">
        <v>50000.81</v>
      </c>
      <c r="G6" s="22">
        <v>51100.83</v>
      </c>
      <c r="H6" s="21">
        <v>52122.85</v>
      </c>
      <c r="I6" s="21">
        <v>53165.31</v>
      </c>
    </row>
    <row r="7" spans="1:9" s="31" customFormat="1" ht="6" customHeight="1" x14ac:dyDescent="0.25">
      <c r="B7" s="40" t="s">
        <v>19</v>
      </c>
      <c r="C7" s="41"/>
      <c r="D7" s="41"/>
      <c r="E7" s="41"/>
      <c r="F7" s="41"/>
      <c r="G7" s="41"/>
      <c r="H7" s="41"/>
      <c r="I7" s="42"/>
    </row>
    <row r="8" spans="1:9" s="31" customFormat="1" ht="6" customHeight="1" x14ac:dyDescent="0.25">
      <c r="B8" s="43"/>
      <c r="C8" s="44"/>
      <c r="D8" s="44"/>
      <c r="E8" s="44"/>
      <c r="F8" s="44"/>
      <c r="G8" s="44"/>
      <c r="H8" s="44"/>
      <c r="I8" s="45"/>
    </row>
    <row r="9" spans="1:9" s="31" customFormat="1" ht="3" customHeight="1" x14ac:dyDescent="0.25">
      <c r="B9" s="43"/>
      <c r="C9" s="44"/>
      <c r="D9" s="44"/>
      <c r="E9" s="44"/>
      <c r="F9" s="44"/>
      <c r="G9" s="44"/>
      <c r="H9" s="44"/>
      <c r="I9" s="45"/>
    </row>
    <row r="10" spans="1:9" s="31" customFormat="1" ht="6" hidden="1" customHeight="1" x14ac:dyDescent="0.25">
      <c r="B10" s="43"/>
      <c r="C10" s="44"/>
      <c r="D10" s="44"/>
      <c r="E10" s="44"/>
      <c r="F10" s="44"/>
      <c r="G10" s="44"/>
      <c r="H10" s="44"/>
      <c r="I10" s="45"/>
    </row>
    <row r="11" spans="1:9" s="31" customFormat="1" ht="6" hidden="1" customHeight="1" x14ac:dyDescent="0.25">
      <c r="B11" s="43"/>
      <c r="C11" s="44"/>
      <c r="D11" s="44"/>
      <c r="E11" s="44"/>
      <c r="F11" s="44"/>
      <c r="G11" s="44"/>
      <c r="H11" s="44"/>
      <c r="I11" s="45"/>
    </row>
    <row r="12" spans="1:9" s="31" customFormat="1" ht="4.1500000000000004" customHeight="1" thickBot="1" x14ac:dyDescent="0.3">
      <c r="B12" s="46"/>
      <c r="C12" s="47"/>
      <c r="D12" s="47"/>
      <c r="E12" s="47"/>
      <c r="F12" s="47"/>
      <c r="G12" s="47"/>
      <c r="H12" s="47"/>
      <c r="I12" s="48"/>
    </row>
    <row r="13" spans="1:9" ht="20.45" customHeight="1" thickBot="1" x14ac:dyDescent="0.3">
      <c r="A13" s="32">
        <v>1</v>
      </c>
      <c r="B13" s="23" t="s">
        <v>20</v>
      </c>
      <c r="C13" s="23">
        <f>ROUNDUP(D13/12*9,0)</f>
        <v>3634</v>
      </c>
      <c r="D13" s="24">
        <v>4845</v>
      </c>
      <c r="E13" s="20"/>
      <c r="F13" s="20"/>
      <c r="G13" s="20"/>
      <c r="H13" s="20"/>
      <c r="I13" s="20"/>
    </row>
    <row r="14" spans="1:9" ht="20.45" customHeight="1" thickBot="1" x14ac:dyDescent="0.3">
      <c r="A14" s="32">
        <f>A13+1</f>
        <v>2</v>
      </c>
      <c r="B14" s="23" t="s">
        <v>21</v>
      </c>
      <c r="C14" s="23">
        <f t="shared" ref="C14:C31" si="0">ROUNDUP(D14/12*9,0)</f>
        <v>113</v>
      </c>
      <c r="D14" s="24">
        <v>150</v>
      </c>
      <c r="E14" s="20"/>
      <c r="F14" s="20"/>
      <c r="G14" s="20"/>
      <c r="H14" s="20"/>
      <c r="I14" s="20"/>
    </row>
    <row r="15" spans="1:9" ht="20.45" customHeight="1" thickBot="1" x14ac:dyDescent="0.3">
      <c r="A15" s="32">
        <f t="shared" ref="A15:A20" si="1">A14+1</f>
        <v>3</v>
      </c>
      <c r="B15" s="23" t="s">
        <v>22</v>
      </c>
      <c r="C15" s="23">
        <f t="shared" si="0"/>
        <v>2255</v>
      </c>
      <c r="D15" s="24">
        <v>3006</v>
      </c>
      <c r="E15" s="20"/>
      <c r="F15" s="20"/>
      <c r="G15" s="20"/>
      <c r="H15" s="20"/>
      <c r="I15" s="20"/>
    </row>
    <row r="16" spans="1:9" ht="20.45" customHeight="1" thickBot="1" x14ac:dyDescent="0.3">
      <c r="A16" s="32">
        <f t="shared" si="1"/>
        <v>4</v>
      </c>
      <c r="B16" s="23" t="s">
        <v>38</v>
      </c>
      <c r="C16" s="23">
        <f t="shared" si="0"/>
        <v>6096</v>
      </c>
      <c r="D16" s="24">
        <v>8127</v>
      </c>
      <c r="E16" s="20"/>
      <c r="F16" s="20"/>
      <c r="G16" s="20"/>
      <c r="H16" s="20"/>
      <c r="I16" s="20"/>
    </row>
    <row r="17" spans="1:9" ht="20.45" customHeight="1" thickBot="1" x14ac:dyDescent="0.3">
      <c r="A17" s="32">
        <f t="shared" si="1"/>
        <v>5</v>
      </c>
      <c r="B17" s="23" t="s">
        <v>23</v>
      </c>
      <c r="C17" s="23">
        <f t="shared" si="0"/>
        <v>734</v>
      </c>
      <c r="D17" s="24">
        <v>978</v>
      </c>
      <c r="E17" s="20"/>
      <c r="F17" s="20"/>
      <c r="G17" s="20"/>
      <c r="H17" s="20"/>
      <c r="I17" s="20"/>
    </row>
    <row r="18" spans="1:9" ht="20.45" customHeight="1" thickBot="1" x14ac:dyDescent="0.3">
      <c r="A18" s="32">
        <f t="shared" si="1"/>
        <v>6</v>
      </c>
      <c r="B18" s="23" t="s">
        <v>39</v>
      </c>
      <c r="C18" s="23">
        <f t="shared" si="0"/>
        <v>5135</v>
      </c>
      <c r="D18" s="24">
        <v>6846</v>
      </c>
      <c r="E18" s="20"/>
      <c r="F18" s="20"/>
      <c r="G18" s="20"/>
      <c r="H18" s="20"/>
      <c r="I18" s="20"/>
    </row>
    <row r="19" spans="1:9" ht="20.45" customHeight="1" thickBot="1" x14ac:dyDescent="0.3">
      <c r="A19" s="32">
        <f t="shared" si="1"/>
        <v>7</v>
      </c>
      <c r="B19" s="23" t="s">
        <v>36</v>
      </c>
      <c r="C19" s="23">
        <f t="shared" si="0"/>
        <v>8</v>
      </c>
      <c r="D19" s="24">
        <v>10</v>
      </c>
      <c r="E19" s="20"/>
      <c r="F19" s="20"/>
      <c r="G19" s="20"/>
      <c r="H19" s="20"/>
      <c r="I19" s="20"/>
    </row>
    <row r="20" spans="1:9" ht="20.45" customHeight="1" thickBot="1" x14ac:dyDescent="0.3">
      <c r="A20" s="32">
        <f t="shared" si="1"/>
        <v>8</v>
      </c>
      <c r="B20" s="23" t="s">
        <v>24</v>
      </c>
      <c r="C20" s="23">
        <f t="shared" si="0"/>
        <v>8</v>
      </c>
      <c r="D20" s="24">
        <v>10</v>
      </c>
      <c r="E20" s="20"/>
      <c r="F20" s="20"/>
      <c r="G20" s="20"/>
      <c r="H20" s="20"/>
      <c r="I20" s="20"/>
    </row>
    <row r="21" spans="1:9" s="31" customFormat="1" ht="20.45" customHeight="1" thickBot="1" x14ac:dyDescent="0.3">
      <c r="A21" s="32"/>
      <c r="B21" s="33" t="s">
        <v>25</v>
      </c>
      <c r="C21" s="33"/>
      <c r="D21" s="33"/>
      <c r="E21" s="33"/>
      <c r="F21" s="34"/>
      <c r="G21" s="34"/>
      <c r="H21" s="34"/>
      <c r="I21" s="35"/>
    </row>
    <row r="22" spans="1:9" ht="20.45" customHeight="1" thickBot="1" x14ac:dyDescent="0.3">
      <c r="A22" s="32">
        <v>9</v>
      </c>
      <c r="B22" s="25" t="s">
        <v>37</v>
      </c>
      <c r="C22" s="23">
        <f t="shared" si="0"/>
        <v>3048</v>
      </c>
      <c r="D22" s="24">
        <v>4064</v>
      </c>
      <c r="E22" s="20"/>
      <c r="F22" s="20"/>
      <c r="G22" s="20"/>
      <c r="H22" s="20"/>
      <c r="I22" s="20"/>
    </row>
    <row r="23" spans="1:9" ht="20.45" customHeight="1" thickBot="1" x14ac:dyDescent="0.3">
      <c r="A23" s="32">
        <f>A22+1</f>
        <v>10</v>
      </c>
      <c r="B23" s="23" t="s">
        <v>26</v>
      </c>
      <c r="C23" s="23">
        <f t="shared" si="0"/>
        <v>4737</v>
      </c>
      <c r="D23" s="26">
        <v>6315</v>
      </c>
      <c r="E23" s="20"/>
      <c r="F23" s="20"/>
      <c r="G23" s="20"/>
      <c r="H23" s="20"/>
      <c r="I23" s="20"/>
    </row>
    <row r="24" spans="1:9" ht="20.45" customHeight="1" thickBot="1" x14ac:dyDescent="0.3">
      <c r="A24" s="32">
        <f t="shared" ref="A24:A31" si="2">A23+1</f>
        <v>11</v>
      </c>
      <c r="B24" s="23" t="s">
        <v>27</v>
      </c>
      <c r="C24" s="23">
        <f t="shared" si="0"/>
        <v>4338</v>
      </c>
      <c r="D24" s="26">
        <v>5784</v>
      </c>
      <c r="E24" s="20"/>
      <c r="F24" s="20"/>
      <c r="G24" s="20"/>
      <c r="H24" s="20"/>
      <c r="I24" s="20"/>
    </row>
    <row r="25" spans="1:9" ht="20.45" customHeight="1" thickBot="1" x14ac:dyDescent="0.3">
      <c r="A25" s="32">
        <f t="shared" si="2"/>
        <v>12</v>
      </c>
      <c r="B25" s="23" t="s">
        <v>28</v>
      </c>
      <c r="C25" s="23">
        <f t="shared" si="0"/>
        <v>19</v>
      </c>
      <c r="D25" s="26">
        <v>25</v>
      </c>
      <c r="E25" s="20"/>
      <c r="F25" s="20"/>
      <c r="G25" s="20"/>
      <c r="H25" s="20"/>
      <c r="I25" s="20"/>
    </row>
    <row r="26" spans="1:9" ht="20.45" customHeight="1" thickBot="1" x14ac:dyDescent="0.3">
      <c r="A26" s="32">
        <f t="shared" si="2"/>
        <v>13</v>
      </c>
      <c r="B26" s="23" t="s">
        <v>29</v>
      </c>
      <c r="C26" s="23">
        <f t="shared" si="0"/>
        <v>2025</v>
      </c>
      <c r="D26" s="26">
        <v>2700</v>
      </c>
      <c r="E26" s="20"/>
      <c r="F26" s="20"/>
      <c r="G26" s="20"/>
      <c r="H26" s="20"/>
      <c r="I26" s="20"/>
    </row>
    <row r="27" spans="1:9" ht="20.45" customHeight="1" thickBot="1" x14ac:dyDescent="0.3">
      <c r="A27" s="32">
        <f t="shared" si="2"/>
        <v>14</v>
      </c>
      <c r="B27" s="23" t="s">
        <v>30</v>
      </c>
      <c r="C27" s="23">
        <f t="shared" si="0"/>
        <v>3864</v>
      </c>
      <c r="D27" s="26">
        <v>5152</v>
      </c>
      <c r="E27" s="20"/>
      <c r="F27" s="20"/>
      <c r="G27" s="20"/>
      <c r="H27" s="20"/>
      <c r="I27" s="20"/>
    </row>
    <row r="28" spans="1:9" ht="20.45" customHeight="1" thickBot="1" x14ac:dyDescent="0.3">
      <c r="A28" s="32">
        <f t="shared" si="2"/>
        <v>15</v>
      </c>
      <c r="B28" s="23" t="s">
        <v>31</v>
      </c>
      <c r="C28" s="23">
        <f t="shared" si="0"/>
        <v>672</v>
      </c>
      <c r="D28" s="26">
        <v>895</v>
      </c>
      <c r="E28" s="20"/>
      <c r="F28" s="20"/>
      <c r="G28" s="20"/>
      <c r="H28" s="20"/>
      <c r="I28" s="20"/>
    </row>
    <row r="29" spans="1:9" ht="20.45" customHeight="1" thickBot="1" x14ac:dyDescent="0.3">
      <c r="A29" s="32">
        <f t="shared" si="2"/>
        <v>16</v>
      </c>
      <c r="B29" s="23" t="s">
        <v>32</v>
      </c>
      <c r="C29" s="23">
        <f t="shared" si="0"/>
        <v>4504</v>
      </c>
      <c r="D29" s="26">
        <v>6005</v>
      </c>
      <c r="E29" s="20"/>
      <c r="F29" s="20"/>
      <c r="G29" s="20"/>
      <c r="H29" s="20"/>
      <c r="I29" s="20"/>
    </row>
    <row r="30" spans="1:9" ht="20.45" customHeight="1" thickBot="1" x14ac:dyDescent="0.3">
      <c r="A30" s="32">
        <f t="shared" si="2"/>
        <v>17</v>
      </c>
      <c r="B30" s="23" t="s">
        <v>33</v>
      </c>
      <c r="C30" s="23">
        <f t="shared" si="0"/>
        <v>8040</v>
      </c>
      <c r="D30" s="26">
        <v>10719</v>
      </c>
      <c r="E30" s="20"/>
      <c r="F30" s="20"/>
      <c r="G30" s="20"/>
      <c r="H30" s="20"/>
      <c r="I30" s="20"/>
    </row>
    <row r="31" spans="1:9" ht="20.45" customHeight="1" thickBot="1" x14ac:dyDescent="0.3">
      <c r="A31" s="32">
        <f t="shared" si="2"/>
        <v>18</v>
      </c>
      <c r="B31" s="27" t="s">
        <v>40</v>
      </c>
      <c r="C31" s="23">
        <f t="shared" si="0"/>
        <v>675</v>
      </c>
      <c r="D31" s="28">
        <v>900</v>
      </c>
      <c r="E31" s="20"/>
      <c r="F31" s="20"/>
      <c r="G31" s="20"/>
      <c r="H31" s="20"/>
      <c r="I31" s="20"/>
    </row>
    <row r="32" spans="1:9" ht="31.15" customHeight="1" thickBot="1" x14ac:dyDescent="0.3">
      <c r="A32" s="36"/>
      <c r="B32" s="49" t="s">
        <v>34</v>
      </c>
      <c r="C32" s="49"/>
      <c r="D32" s="50"/>
      <c r="E32" s="29">
        <f>SUMPRODUCT($C$13:$C$31,E13:E31)</f>
        <v>0</v>
      </c>
      <c r="F32" s="29">
        <f>SUMPRODUCT($D$13:$D$31,F13:F31)</f>
        <v>0</v>
      </c>
      <c r="G32" s="29">
        <f>SUMPRODUCT($D$13:$D$31,G13:G31)</f>
        <v>0</v>
      </c>
      <c r="H32" s="29">
        <f>SUMPRODUCT($D$13:$D$31,H13:H31)</f>
        <v>0</v>
      </c>
      <c r="I32" s="29">
        <f>SUMPRODUCT($D$13:$D$31,I13:I31)</f>
        <v>0</v>
      </c>
    </row>
    <row r="33" s="31" customFormat="1" x14ac:dyDescent="0.25"/>
    <row r="34" s="31" customFormat="1" x14ac:dyDescent="0.25"/>
    <row r="35" s="31" customFormat="1" x14ac:dyDescent="0.25"/>
    <row r="36" s="31" customFormat="1" x14ac:dyDescent="0.25"/>
    <row r="37" s="31" customFormat="1" x14ac:dyDescent="0.25"/>
    <row r="38" s="31" customFormat="1" x14ac:dyDescent="0.25"/>
    <row r="39" s="31" customFormat="1" x14ac:dyDescent="0.25"/>
    <row r="40" s="31" customFormat="1" x14ac:dyDescent="0.25"/>
    <row r="41" s="31" customFormat="1" x14ac:dyDescent="0.25"/>
    <row r="42" s="31" customFormat="1" x14ac:dyDescent="0.25"/>
    <row r="43" s="31" customFormat="1" x14ac:dyDescent="0.25"/>
    <row r="44" s="31" customFormat="1" x14ac:dyDescent="0.25"/>
    <row r="45" s="31" customFormat="1" x14ac:dyDescent="0.25"/>
    <row r="46" s="31" customFormat="1" x14ac:dyDescent="0.25"/>
    <row r="47" s="31" customFormat="1" x14ac:dyDescent="0.25"/>
    <row r="48" s="31" customFormat="1" x14ac:dyDescent="0.25"/>
    <row r="49" s="31" customFormat="1" x14ac:dyDescent="0.25"/>
    <row r="50" s="31" customFormat="1" x14ac:dyDescent="0.25"/>
    <row r="51" s="31" customFormat="1" x14ac:dyDescent="0.25"/>
    <row r="52" s="31" customFormat="1" x14ac:dyDescent="0.25"/>
    <row r="53" s="31" customFormat="1" x14ac:dyDescent="0.25"/>
    <row r="54" s="31" customFormat="1" x14ac:dyDescent="0.25"/>
    <row r="55" s="31" customFormat="1" x14ac:dyDescent="0.25"/>
    <row r="56" s="31" customFormat="1" x14ac:dyDescent="0.25"/>
    <row r="57" s="31" customFormat="1" x14ac:dyDescent="0.25"/>
    <row r="58" s="31" customFormat="1" x14ac:dyDescent="0.25"/>
    <row r="59" s="31" customFormat="1" x14ac:dyDescent="0.25"/>
    <row r="60" s="31" customFormat="1" x14ac:dyDescent="0.25"/>
    <row r="61" s="31" customFormat="1" x14ac:dyDescent="0.25"/>
    <row r="62" s="31" customFormat="1" x14ac:dyDescent="0.25"/>
    <row r="63" s="31" customFormat="1" x14ac:dyDescent="0.25"/>
    <row r="64" s="31" customFormat="1" x14ac:dyDescent="0.25"/>
    <row r="65" s="31" customFormat="1" x14ac:dyDescent="0.25"/>
    <row r="66" s="31" customFormat="1" x14ac:dyDescent="0.25"/>
    <row r="67" s="31" customFormat="1" x14ac:dyDescent="0.25"/>
    <row r="68" s="31" customFormat="1" x14ac:dyDescent="0.25"/>
    <row r="69" s="31" customFormat="1" x14ac:dyDescent="0.25"/>
    <row r="70" s="31" customFormat="1" x14ac:dyDescent="0.25"/>
  </sheetData>
  <sheetProtection password="DE6F" sheet="1" selectLockedCells="1"/>
  <mergeCells count="11">
    <mergeCell ref="B6:D6"/>
    <mergeCell ref="B7:I12"/>
    <mergeCell ref="B32:D32"/>
    <mergeCell ref="B4:B5"/>
    <mergeCell ref="D4:D5"/>
    <mergeCell ref="E4:E5"/>
    <mergeCell ref="F4:F5"/>
    <mergeCell ref="G4:G5"/>
    <mergeCell ref="H4:H5"/>
    <mergeCell ref="I4:I5"/>
    <mergeCell ref="C4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</vt:lpstr>
      <vt:lpstr>Proposicion</vt:lpstr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2025-02-24T11:04:45Z</dcterms:modified>
</cp:coreProperties>
</file>