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4\Vestuario y EPI\PLIEGO\"/>
    </mc:Choice>
  </mc:AlternateContent>
  <bookViews>
    <workbookView xWindow="0" yWindow="0" windowWidth="7470" windowHeight="5445"/>
  </bookViews>
  <sheets>
    <sheet name="OFERTA EP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F26" i="1"/>
  <c r="H25" i="1"/>
  <c r="F25" i="1"/>
  <c r="H24" i="1"/>
  <c r="F24" i="1"/>
  <c r="H23" i="1"/>
  <c r="F23" i="1"/>
  <c r="H22" i="1"/>
  <c r="F22" i="1"/>
  <c r="H21" i="1"/>
  <c r="F21" i="1"/>
  <c r="H20" i="1"/>
  <c r="F20" i="1"/>
  <c r="H19" i="1"/>
  <c r="F19" i="1"/>
  <c r="H18" i="1"/>
  <c r="F18" i="1"/>
  <c r="H17" i="1"/>
  <c r="F17" i="1"/>
  <c r="H16" i="1"/>
  <c r="F16" i="1"/>
  <c r="H15" i="1"/>
  <c r="F15" i="1"/>
  <c r="H14" i="1"/>
  <c r="F14" i="1"/>
  <c r="H13" i="1"/>
  <c r="F13" i="1"/>
  <c r="H12" i="1"/>
  <c r="F12" i="1"/>
  <c r="H11" i="1"/>
  <c r="F11" i="1"/>
  <c r="H10" i="1"/>
  <c r="F10" i="1"/>
  <c r="H9" i="1"/>
  <c r="F9" i="1"/>
  <c r="H8" i="1"/>
  <c r="F8" i="1"/>
  <c r="H7" i="1"/>
  <c r="F7" i="1"/>
  <c r="H6" i="1"/>
  <c r="F6" i="1"/>
  <c r="F27" i="1" s="1"/>
  <c r="H27" i="1" l="1"/>
</calcChain>
</file>

<file path=xl/sharedStrings.xml><?xml version="1.0" encoding="utf-8"?>
<sst xmlns="http://schemas.openxmlformats.org/spreadsheetml/2006/main" count="56" uniqueCount="36">
  <si>
    <t>A.M. SELECCIÓN DE ENTIDADES VESTUARIO LABORAL Y EPIS PARA INTIA</t>
  </si>
  <si>
    <t>LOTE 2 EPIS</t>
  </si>
  <si>
    <t xml:space="preserve"> DATOS APORTADOS POR INTIA</t>
  </si>
  <si>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A RELLENAR POR EL LICITADOR</t>
    </r>
  </si>
  <si>
    <t>PRODUCTOS</t>
  </si>
  <si>
    <t>TIPO</t>
  </si>
  <si>
    <t>UnIdades</t>
  </si>
  <si>
    <t>precio INTIA (€)</t>
  </si>
  <si>
    <t>TOTAL INTIA (€)</t>
  </si>
  <si>
    <t>Precio ofertado (€)</t>
  </si>
  <si>
    <t>TOTAL OFERTADO (€)</t>
  </si>
  <si>
    <t>Epis</t>
  </si>
  <si>
    <r>
      <t xml:space="preserve">BOTA PEGASO TOP GORE-TEX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</si>
  <si>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BOTA VERDE OLIVA SEGUR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</si>
  <si>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BOTA VERDE PRADO SEGUR 721 POLIURETANO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</si>
  <si>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CAMISETA TERMICA ADVERSIA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</si>
  <si>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PANTALON AGUA, pantalón azul poliuretano Choiva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</si>
  <si>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BUZO tratamiento </t>
    </r>
    <r>
      <rPr>
        <i/>
        <sz val="11"/>
        <color theme="1"/>
        <rFont val="Calibri"/>
        <family val="2"/>
        <scheme val="minor"/>
      </rPr>
      <t>o similar</t>
    </r>
  </si>
  <si>
    <t>CONJUNTO POLIURETANO JUBA VERDE DANUBIO 804 RHVERDE o similar</t>
  </si>
  <si>
    <r>
      <t xml:space="preserve">GUANTE NITRILO AZUL SIN POLVO SENSITIVE (N2) CAJA 100 Ud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</si>
  <si>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MASCARILLA FFP MASCARILLA 3M 8710 FFP1
Mascarilla FFP2 NR (EN149:2001+A1:2009)
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</si>
  <si>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MASCARA QUIMICOS </t>
    </r>
    <r>
      <rPr>
        <i/>
        <sz val="11"/>
        <color theme="1"/>
        <rFont val="Calibri"/>
        <family val="2"/>
        <scheme val="minor"/>
      </rPr>
      <t>o similar</t>
    </r>
  </si>
  <si>
    <r>
      <t>GAFA RUSH+ RUSHDPI transparentes</t>
    </r>
    <r>
      <rPr>
        <i/>
        <sz val="11"/>
        <color theme="1"/>
        <rFont val="Calibri"/>
        <family val="2"/>
        <scheme val="minor"/>
      </rPr>
      <t xml:space="preserve"> o similar</t>
    </r>
    <r>
      <rPr>
        <sz val="11"/>
        <color theme="1"/>
        <rFont val="Calibri"/>
        <family val="2"/>
        <scheme val="minor"/>
      </rPr>
      <t xml:space="preserve">
</t>
    </r>
  </si>
  <si>
    <t>GAFA RUSH+ RUSHPSF ahumadas  o similar</t>
  </si>
  <si>
    <t>CALZAS AZULES PLASTICO UN USO  o similar</t>
  </si>
  <si>
    <r>
      <t xml:space="preserve">CALZA ZAPATO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</si>
  <si>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CALZAS PLÁSTICO TRANSPARENTES LARGAS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</si>
  <si>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CREMA  SOLAR (100 ML), protector solar de protección 50+, en crema de untar 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</si>
  <si>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REPELENTE de insectos RELEC extra fuerte 75ml en spray repelente garrapatas HALLEY 100ml en spray
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</si>
  <si>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Protector oidos cascos, OREJERAS 3M Peltor Optime III H540A-411-SV -  SNR: 35 dB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</si>
  <si>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Protector oidos tapon </t>
    </r>
    <r>
      <rPr>
        <i/>
        <sz val="11"/>
        <color theme="1"/>
        <rFont val="Calibri"/>
        <family val="2"/>
        <scheme val="minor"/>
      </rPr>
      <t>o similar</t>
    </r>
  </si>
  <si>
    <t>TOTALES</t>
  </si>
  <si>
    <t>(Los precios ofertados no incluyen el IVA)</t>
  </si>
  <si>
    <t>(Lugar, Fecha y Firma)</t>
  </si>
  <si>
    <r>
      <t xml:space="preserve">GUANTES LATEX S/POLVO M SANTEX  CAJA 100 Ud </t>
    </r>
    <r>
      <rPr>
        <i/>
        <sz val="11"/>
        <color theme="1"/>
        <rFont val="Calibri"/>
        <family val="2"/>
        <scheme val="minor"/>
      </rPr>
      <t>o similar</t>
    </r>
  </si>
  <si>
    <r>
      <t>GUANTES TRABAJO</t>
    </r>
    <r>
      <rPr>
        <i/>
        <sz val="11"/>
        <color theme="1"/>
        <rFont val="Calibri"/>
        <family val="2"/>
        <scheme val="minor"/>
      </rPr>
      <t xml:space="preserve"> o similar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</si>
</sst>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2" fillId="6" borderId="4" xfId="0" applyFont="1" applyFill="1" applyBorder="1" applyAlignment="1" applyProtection="1">
      <alignment horizontal="center" vertical="center" wrapText="1"/>
    </xf>
    <xf numFmtId="0" fontId="0" fillId="2" borderId="5" xfId="0" applyFont="1" applyFill="1" applyBorder="1" applyAlignment="1" applyProtection="1">
      <alignment vertical="center" wrapText="1"/>
    </xf>
    <xf numFmtId="2" fontId="0" fillId="2" borderId="6" xfId="0" applyNumberFormat="1" applyFill="1" applyBorder="1" applyAlignment="1" applyProtection="1">
      <alignment vertical="center" wrapText="1"/>
    </xf>
    <xf numFmtId="2" fontId="1" fillId="0" borderId="6" xfId="0" applyNumberFormat="1" applyFont="1" applyFill="1" applyBorder="1" applyAlignment="1" applyProtection="1">
      <alignment vertical="center" wrapText="1"/>
      <protection locked="0"/>
    </xf>
    <xf numFmtId="2" fontId="0" fillId="2" borderId="5" xfId="0" applyNumberFormat="1" applyFill="1" applyBorder="1" applyAlignment="1" applyProtection="1">
      <alignment vertical="center" wrapText="1"/>
    </xf>
    <xf numFmtId="2" fontId="0" fillId="0" borderId="5" xfId="0" applyNumberFormat="1" applyFill="1" applyBorder="1" applyAlignment="1" applyProtection="1">
      <alignment vertical="center" wrapText="1"/>
    </xf>
    <xf numFmtId="0" fontId="1" fillId="0" borderId="0" xfId="0" applyFont="1" applyAlignment="1" applyProtection="1">
      <alignment horizontal="center"/>
      <protection locked="0"/>
    </xf>
    <xf numFmtId="0" fontId="0" fillId="2" borderId="5" xfId="0" applyFont="1" applyFill="1" applyBorder="1" applyAlignment="1" applyProtection="1">
      <alignment vertical="center"/>
    </xf>
    <xf numFmtId="2" fontId="0" fillId="2" borderId="6" xfId="0" applyNumberFormat="1" applyFill="1" applyBorder="1" applyAlignment="1" applyProtection="1">
      <alignment vertical="center"/>
    </xf>
    <xf numFmtId="2" fontId="0" fillId="2" borderId="5" xfId="0" applyNumberFormat="1" applyFill="1" applyBorder="1" applyAlignment="1" applyProtection="1">
      <alignment vertical="center"/>
    </xf>
    <xf numFmtId="2" fontId="1" fillId="0" borderId="6" xfId="0" applyNumberFormat="1" applyFont="1" applyFill="1" applyBorder="1" applyAlignment="1" applyProtection="1">
      <alignment vertical="center"/>
      <protection locked="0"/>
    </xf>
    <xf numFmtId="2" fontId="0" fillId="0" borderId="5" xfId="0" applyNumberFormat="1" applyFill="1" applyBorder="1" applyAlignment="1" applyProtection="1">
      <alignment vertical="center"/>
    </xf>
    <xf numFmtId="0" fontId="0" fillId="0" borderId="0" xfId="0" applyAlignment="1" applyProtection="1"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vertical="center"/>
    </xf>
    <xf numFmtId="2" fontId="8" fillId="2" borderId="6" xfId="0" applyNumberFormat="1" applyFont="1" applyFill="1" applyBorder="1" applyAlignment="1" applyProtection="1">
      <alignment vertical="center"/>
    </xf>
    <xf numFmtId="2" fontId="8" fillId="2" borderId="5" xfId="0" applyNumberFormat="1" applyFont="1" applyFill="1" applyBorder="1" applyAlignment="1" applyProtection="1">
      <alignment vertical="center"/>
    </xf>
    <xf numFmtId="164" fontId="0" fillId="2" borderId="6" xfId="0" applyNumberFormat="1" applyFill="1" applyBorder="1" applyAlignment="1" applyProtection="1">
      <alignment vertical="center" wrapText="1"/>
    </xf>
    <xf numFmtId="164" fontId="0" fillId="2" borderId="5" xfId="0" applyNumberFormat="1" applyFill="1" applyBorder="1" applyAlignment="1" applyProtection="1">
      <alignment vertical="center" wrapText="1"/>
    </xf>
    <xf numFmtId="0" fontId="0" fillId="2" borderId="7" xfId="0" applyFont="1" applyFill="1" applyBorder="1" applyAlignment="1" applyProtection="1">
      <alignment vertical="center" wrapText="1"/>
    </xf>
    <xf numFmtId="2" fontId="0" fillId="0" borderId="7" xfId="0" applyNumberFormat="1" applyFill="1" applyBorder="1" applyAlignment="1" applyProtection="1">
      <alignment vertical="center" wrapText="1"/>
    </xf>
    <xf numFmtId="0" fontId="2" fillId="2" borderId="0" xfId="0" applyFont="1" applyFill="1" applyAlignment="1" applyProtection="1">
      <alignment vertical="center"/>
    </xf>
    <xf numFmtId="2" fontId="2" fillId="2" borderId="2" xfId="0" applyNumberFormat="1" applyFont="1" applyFill="1" applyBorder="1" applyAlignment="1" applyProtection="1">
      <alignment vertical="center"/>
    </xf>
    <xf numFmtId="2" fontId="0" fillId="0" borderId="1" xfId="0" applyNumberFormat="1" applyBorder="1" applyAlignment="1" applyProtection="1">
      <alignment vertical="center"/>
    </xf>
    <xf numFmtId="2" fontId="2" fillId="7" borderId="0" xfId="0" applyNumberFormat="1" applyFont="1" applyFill="1" applyAlignment="1" applyProtection="1">
      <alignment vertical="center"/>
    </xf>
    <xf numFmtId="0" fontId="0" fillId="0" borderId="8" xfId="0" applyBorder="1" applyProtection="1">
      <protection locked="0"/>
    </xf>
    <xf numFmtId="0" fontId="0" fillId="0" borderId="9" xfId="0" applyBorder="1" applyProtection="1"/>
    <xf numFmtId="0" fontId="0" fillId="0" borderId="0" xfId="0" applyProtection="1"/>
    <xf numFmtId="1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Alignment="1" applyProtection="1">
      <alignment wrapText="1"/>
      <protection locked="0"/>
    </xf>
    <xf numFmtId="2" fontId="0" fillId="0" borderId="0" xfId="0" applyNumberFormat="1" applyAlignment="1" applyProtection="1">
      <alignment wrapText="1"/>
      <protection locked="0"/>
    </xf>
    <xf numFmtId="1" fontId="0" fillId="0" borderId="0" xfId="0" applyNumberFormat="1" applyAlignment="1" applyProtection="1">
      <protection locked="0"/>
    </xf>
    <xf numFmtId="2" fontId="0" fillId="0" borderId="0" xfId="0" applyNumberFormat="1" applyAlignment="1" applyProtection="1">
      <protection locked="0"/>
    </xf>
    <xf numFmtId="0" fontId="0" fillId="2" borderId="10" xfId="0" applyFont="1" applyFill="1" applyBorder="1" applyAlignment="1" applyProtection="1">
      <alignment vertical="center" wrapText="1"/>
    </xf>
    <xf numFmtId="2" fontId="0" fillId="2" borderId="10" xfId="0" applyNumberFormat="1" applyFill="1" applyBorder="1" applyAlignment="1" applyProtection="1">
      <alignment vertical="center" wrapText="1"/>
    </xf>
    <xf numFmtId="0" fontId="2" fillId="2" borderId="4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2" fontId="2" fillId="2" borderId="3" xfId="0" applyNumberFormat="1" applyFont="1" applyFill="1" applyBorder="1" applyAlignment="1" applyProtection="1">
      <alignment vertical="center"/>
    </xf>
    <xf numFmtId="0" fontId="9" fillId="0" borderId="9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wrapText="1"/>
    </xf>
    <xf numFmtId="0" fontId="0" fillId="2" borderId="2" xfId="0" applyFill="1" applyBorder="1" applyAlignment="1" applyProtection="1">
      <alignment horizontal="center" wrapText="1"/>
    </xf>
    <xf numFmtId="0" fontId="0" fillId="2" borderId="3" xfId="0" applyFill="1" applyBorder="1" applyAlignment="1" applyProtection="1">
      <alignment horizontal="center" wrapText="1"/>
    </xf>
    <xf numFmtId="0" fontId="3" fillId="3" borderId="1" xfId="0" applyFont="1" applyFill="1" applyBorder="1" applyAlignment="1" applyProtection="1">
      <alignment horizontal="center" wrapText="1"/>
    </xf>
    <xf numFmtId="0" fontId="3" fillId="3" borderId="2" xfId="0" applyFont="1" applyFill="1" applyBorder="1" applyAlignment="1" applyProtection="1">
      <alignment horizontal="center" wrapText="1"/>
    </xf>
    <xf numFmtId="0" fontId="3" fillId="3" borderId="3" xfId="0" applyFont="1" applyFill="1" applyBorder="1" applyAlignment="1" applyProtection="1">
      <alignment horizont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workbookViewId="0">
      <selection activeCell="B28" sqref="B28:C28"/>
    </sheetView>
  </sheetViews>
  <sheetFormatPr baseColWidth="10" defaultRowHeight="15" x14ac:dyDescent="0.25"/>
  <cols>
    <col min="1" max="1" width="11.42578125" style="1"/>
    <col min="2" max="2" width="51.140625" style="1" customWidth="1"/>
    <col min="3" max="3" width="9.5703125" style="1" bestFit="1" customWidth="1"/>
    <col min="4" max="11" width="11.42578125" style="1"/>
    <col min="12" max="12" width="11.42578125" style="1" customWidth="1"/>
    <col min="13" max="16384" width="11.42578125" style="1"/>
  </cols>
  <sheetData>
    <row r="1" spans="1:12" ht="15.75" thickBot="1" x14ac:dyDescent="0.3"/>
    <row r="2" spans="1:12" ht="17.25" customHeight="1" thickBot="1" x14ac:dyDescent="0.4">
      <c r="B2" s="44" t="s">
        <v>0</v>
      </c>
      <c r="C2" s="45"/>
      <c r="D2" s="45"/>
      <c r="E2" s="45"/>
      <c r="F2" s="45"/>
      <c r="G2" s="45"/>
      <c r="H2" s="46"/>
    </row>
    <row r="3" spans="1:12" ht="21.75" customHeight="1" thickBot="1" x14ac:dyDescent="0.4">
      <c r="B3" s="47" t="s">
        <v>1</v>
      </c>
      <c r="C3" s="48"/>
      <c r="D3" s="48"/>
      <c r="E3" s="48"/>
      <c r="F3" s="48"/>
      <c r="G3" s="48"/>
      <c r="H3" s="49"/>
    </row>
    <row r="4" spans="1:12" ht="15.75" customHeight="1" thickBot="1" x14ac:dyDescent="0.3">
      <c r="B4" s="50" t="s">
        <v>2</v>
      </c>
      <c r="C4" s="51"/>
      <c r="D4" s="51"/>
      <c r="E4" s="51"/>
      <c r="F4" s="52"/>
      <c r="G4" s="53" t="s">
        <v>3</v>
      </c>
      <c r="H4" s="54"/>
    </row>
    <row r="5" spans="1:12" s="2" customFormat="1" ht="45.75" thickBot="1" x14ac:dyDescent="0.3"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12" x14ac:dyDescent="0.25">
      <c r="B6" s="4" t="s">
        <v>12</v>
      </c>
      <c r="C6" s="4" t="s">
        <v>11</v>
      </c>
      <c r="D6" s="4">
        <v>57</v>
      </c>
      <c r="E6" s="5">
        <v>79.34</v>
      </c>
      <c r="F6" s="7">
        <f t="shared" ref="F6:F26" si="0">D6*E6</f>
        <v>4522.38</v>
      </c>
      <c r="G6" s="6">
        <v>0</v>
      </c>
      <c r="H6" s="8">
        <f t="shared" ref="H6:H26" si="1">D6*G6</f>
        <v>0</v>
      </c>
      <c r="I6" s="31"/>
      <c r="J6" s="32"/>
      <c r="L6" s="32"/>
    </row>
    <row r="7" spans="1:12" x14ac:dyDescent="0.25">
      <c r="B7" s="4" t="s">
        <v>13</v>
      </c>
      <c r="C7" s="4" t="s">
        <v>11</v>
      </c>
      <c r="D7" s="4">
        <v>13</v>
      </c>
      <c r="E7" s="5">
        <v>16.22</v>
      </c>
      <c r="F7" s="7">
        <f t="shared" si="0"/>
        <v>210.85999999999999</v>
      </c>
      <c r="G7" s="6">
        <v>0</v>
      </c>
      <c r="H7" s="8">
        <f t="shared" si="1"/>
        <v>0</v>
      </c>
      <c r="I7" s="31"/>
      <c r="J7" s="32"/>
    </row>
    <row r="8" spans="1:12" s="2" customFormat="1" x14ac:dyDescent="0.25">
      <c r="B8" s="4" t="s">
        <v>14</v>
      </c>
      <c r="C8" s="4" t="s">
        <v>11</v>
      </c>
      <c r="D8" s="4">
        <v>21</v>
      </c>
      <c r="E8" s="5">
        <v>50.25</v>
      </c>
      <c r="F8" s="7">
        <f t="shared" si="0"/>
        <v>1055.25</v>
      </c>
      <c r="G8" s="6">
        <v>0</v>
      </c>
      <c r="H8" s="8">
        <f t="shared" si="1"/>
        <v>0</v>
      </c>
      <c r="I8" s="33"/>
      <c r="J8" s="34"/>
      <c r="K8" s="1"/>
      <c r="L8" s="1"/>
    </row>
    <row r="9" spans="1:12" x14ac:dyDescent="0.25">
      <c r="B9" s="4" t="s">
        <v>15</v>
      </c>
      <c r="C9" s="4" t="s">
        <v>11</v>
      </c>
      <c r="D9" s="4">
        <v>25</v>
      </c>
      <c r="E9" s="5">
        <v>21.69</v>
      </c>
      <c r="F9" s="7">
        <f t="shared" si="0"/>
        <v>542.25</v>
      </c>
      <c r="G9" s="6">
        <v>0</v>
      </c>
      <c r="H9" s="8">
        <f t="shared" si="1"/>
        <v>0</v>
      </c>
      <c r="I9" s="31"/>
      <c r="J9" s="32"/>
    </row>
    <row r="10" spans="1:12" ht="30" x14ac:dyDescent="0.25">
      <c r="A10" s="9"/>
      <c r="B10" s="4" t="s">
        <v>16</v>
      </c>
      <c r="C10" s="4" t="s">
        <v>11</v>
      </c>
      <c r="D10" s="4">
        <v>25</v>
      </c>
      <c r="E10" s="5">
        <v>19.38</v>
      </c>
      <c r="F10" s="7">
        <f t="shared" si="0"/>
        <v>484.5</v>
      </c>
      <c r="G10" s="6">
        <v>0</v>
      </c>
      <c r="H10" s="8">
        <f t="shared" si="1"/>
        <v>0</v>
      </c>
      <c r="I10" s="31"/>
      <c r="J10" s="32"/>
    </row>
    <row r="11" spans="1:12" x14ac:dyDescent="0.25">
      <c r="A11" s="9"/>
      <c r="B11" s="4" t="s">
        <v>17</v>
      </c>
      <c r="C11" s="4" t="s">
        <v>11</v>
      </c>
      <c r="D11" s="4">
        <v>806</v>
      </c>
      <c r="E11" s="5">
        <v>3.5</v>
      </c>
      <c r="F11" s="7">
        <f t="shared" si="0"/>
        <v>2821</v>
      </c>
      <c r="G11" s="6">
        <v>0</v>
      </c>
      <c r="H11" s="8">
        <f t="shared" si="1"/>
        <v>0</v>
      </c>
      <c r="I11" s="31"/>
      <c r="J11" s="32"/>
    </row>
    <row r="12" spans="1:12" ht="30" x14ac:dyDescent="0.25">
      <c r="A12" s="9"/>
      <c r="B12" s="4" t="s">
        <v>18</v>
      </c>
      <c r="C12" s="4" t="s">
        <v>11</v>
      </c>
      <c r="D12" s="4">
        <v>24</v>
      </c>
      <c r="E12" s="5">
        <v>33.76</v>
      </c>
      <c r="F12" s="7">
        <f t="shared" si="0"/>
        <v>810.24</v>
      </c>
      <c r="G12" s="6">
        <v>0</v>
      </c>
      <c r="H12" s="8">
        <f t="shared" si="1"/>
        <v>0</v>
      </c>
      <c r="I12" s="31"/>
      <c r="J12" s="32"/>
    </row>
    <row r="13" spans="1:12" ht="30" x14ac:dyDescent="0.25">
      <c r="A13" s="9"/>
      <c r="B13" s="4" t="s">
        <v>19</v>
      </c>
      <c r="C13" s="4" t="s">
        <v>11</v>
      </c>
      <c r="D13" s="4">
        <v>376</v>
      </c>
      <c r="E13" s="5">
        <v>10.73</v>
      </c>
      <c r="F13" s="7">
        <f t="shared" si="0"/>
        <v>4034.48</v>
      </c>
      <c r="G13" s="6">
        <v>0</v>
      </c>
      <c r="H13" s="8">
        <f t="shared" si="1"/>
        <v>0</v>
      </c>
      <c r="I13" s="31"/>
      <c r="J13" s="32"/>
    </row>
    <row r="14" spans="1:12" ht="30" x14ac:dyDescent="0.25">
      <c r="A14" s="9"/>
      <c r="B14" s="4" t="s">
        <v>34</v>
      </c>
      <c r="C14" s="4" t="s">
        <v>11</v>
      </c>
      <c r="D14" s="4">
        <v>20</v>
      </c>
      <c r="E14" s="5">
        <v>3.75</v>
      </c>
      <c r="F14" s="7">
        <f t="shared" si="0"/>
        <v>75</v>
      </c>
      <c r="G14" s="6">
        <v>0</v>
      </c>
      <c r="H14" s="8">
        <f t="shared" si="1"/>
        <v>0</v>
      </c>
      <c r="I14" s="31"/>
      <c r="J14" s="32"/>
    </row>
    <row r="15" spans="1:12" x14ac:dyDescent="0.25">
      <c r="A15" s="9"/>
      <c r="B15" s="4" t="s">
        <v>35</v>
      </c>
      <c r="C15" s="4" t="s">
        <v>11</v>
      </c>
      <c r="D15" s="4">
        <v>88</v>
      </c>
      <c r="E15" s="5">
        <v>3.68</v>
      </c>
      <c r="F15" s="7">
        <f t="shared" si="0"/>
        <v>323.84000000000003</v>
      </c>
      <c r="G15" s="6">
        <v>0</v>
      </c>
      <c r="H15" s="8">
        <f t="shared" si="1"/>
        <v>0</v>
      </c>
      <c r="I15" s="31"/>
      <c r="J15" s="32"/>
    </row>
    <row r="16" spans="1:12" ht="45" x14ac:dyDescent="0.25">
      <c r="A16" s="9"/>
      <c r="B16" s="4" t="s">
        <v>20</v>
      </c>
      <c r="C16" s="4" t="s">
        <v>11</v>
      </c>
      <c r="D16" s="4">
        <v>20</v>
      </c>
      <c r="E16" s="5">
        <v>0.9</v>
      </c>
      <c r="F16" s="7">
        <f t="shared" si="0"/>
        <v>18</v>
      </c>
      <c r="G16" s="6">
        <v>0</v>
      </c>
      <c r="H16" s="8">
        <f t="shared" si="1"/>
        <v>0</v>
      </c>
      <c r="I16" s="31"/>
      <c r="J16" s="32"/>
    </row>
    <row r="17" spans="1:16" x14ac:dyDescent="0.25">
      <c r="A17" s="9"/>
      <c r="B17" s="4" t="s">
        <v>21</v>
      </c>
      <c r="C17" s="4" t="s">
        <v>11</v>
      </c>
      <c r="D17" s="4">
        <v>94</v>
      </c>
      <c r="E17" s="5">
        <v>25.95</v>
      </c>
      <c r="F17" s="7">
        <f t="shared" si="0"/>
        <v>2439.2999999999997</v>
      </c>
      <c r="G17" s="6">
        <v>0</v>
      </c>
      <c r="H17" s="8">
        <f t="shared" si="1"/>
        <v>0</v>
      </c>
      <c r="I17" s="31"/>
      <c r="J17" s="32"/>
      <c r="P17" s="32"/>
    </row>
    <row r="18" spans="1:16" s="15" customFormat="1" x14ac:dyDescent="0.25">
      <c r="A18" s="9"/>
      <c r="B18" s="10" t="s">
        <v>22</v>
      </c>
      <c r="C18" s="10" t="s">
        <v>11</v>
      </c>
      <c r="D18" s="10">
        <v>31</v>
      </c>
      <c r="E18" s="11">
        <v>7.5</v>
      </c>
      <c r="F18" s="12">
        <f t="shared" si="0"/>
        <v>232.5</v>
      </c>
      <c r="G18" s="13">
        <v>0</v>
      </c>
      <c r="H18" s="14">
        <f t="shared" si="1"/>
        <v>0</v>
      </c>
      <c r="I18" s="35"/>
      <c r="J18" s="36"/>
      <c r="K18" s="1"/>
      <c r="L18" s="1"/>
    </row>
    <row r="19" spans="1:16" s="2" customFormat="1" x14ac:dyDescent="0.25">
      <c r="A19" s="16"/>
      <c r="B19" s="4" t="s">
        <v>23</v>
      </c>
      <c r="C19" s="10" t="s">
        <v>11</v>
      </c>
      <c r="D19" s="17">
        <v>31</v>
      </c>
      <c r="E19" s="18">
        <v>9</v>
      </c>
      <c r="F19" s="19">
        <f t="shared" si="0"/>
        <v>279</v>
      </c>
      <c r="G19" s="13">
        <v>0</v>
      </c>
      <c r="H19" s="14">
        <f t="shared" si="1"/>
        <v>0</v>
      </c>
      <c r="I19" s="33"/>
      <c r="J19" s="34"/>
      <c r="K19" s="1"/>
      <c r="L19" s="1"/>
    </row>
    <row r="20" spans="1:16" x14ac:dyDescent="0.25">
      <c r="A20" s="9"/>
      <c r="B20" s="4" t="s">
        <v>24</v>
      </c>
      <c r="C20" s="4" t="s">
        <v>11</v>
      </c>
      <c r="D20" s="4">
        <v>7070</v>
      </c>
      <c r="E20" s="20">
        <v>0.04</v>
      </c>
      <c r="F20" s="7">
        <f t="shared" si="0"/>
        <v>282.8</v>
      </c>
      <c r="G20" s="6">
        <v>0</v>
      </c>
      <c r="H20" s="8">
        <f t="shared" si="1"/>
        <v>0</v>
      </c>
      <c r="I20" s="31"/>
      <c r="J20" s="32"/>
    </row>
    <row r="21" spans="1:16" x14ac:dyDescent="0.25">
      <c r="A21" s="9"/>
      <c r="B21" s="4" t="s">
        <v>25</v>
      </c>
      <c r="C21" s="4" t="s">
        <v>11</v>
      </c>
      <c r="D21" s="4">
        <v>3500</v>
      </c>
      <c r="E21" s="5">
        <v>0.06</v>
      </c>
      <c r="F21" s="7">
        <f t="shared" si="0"/>
        <v>210</v>
      </c>
      <c r="G21" s="6">
        <v>0</v>
      </c>
      <c r="H21" s="8">
        <f t="shared" si="1"/>
        <v>0</v>
      </c>
      <c r="I21" s="31"/>
      <c r="J21" s="32"/>
    </row>
    <row r="22" spans="1:16" x14ac:dyDescent="0.25">
      <c r="A22" s="9"/>
      <c r="B22" s="4" t="s">
        <v>26</v>
      </c>
      <c r="C22" s="4" t="s">
        <v>11</v>
      </c>
      <c r="D22" s="4">
        <v>1</v>
      </c>
      <c r="E22" s="20">
        <v>0.22</v>
      </c>
      <c r="F22" s="21">
        <f t="shared" si="0"/>
        <v>0.22</v>
      </c>
      <c r="G22" s="6">
        <v>0</v>
      </c>
      <c r="H22" s="8">
        <f t="shared" si="1"/>
        <v>0</v>
      </c>
      <c r="I22" s="31"/>
      <c r="J22" s="32"/>
    </row>
    <row r="23" spans="1:16" ht="30" x14ac:dyDescent="0.25">
      <c r="A23" s="9"/>
      <c r="B23" s="4" t="s">
        <v>27</v>
      </c>
      <c r="C23" s="4" t="s">
        <v>11</v>
      </c>
      <c r="D23" s="4">
        <v>75</v>
      </c>
      <c r="E23" s="5">
        <v>8.48</v>
      </c>
      <c r="F23" s="7">
        <f t="shared" si="0"/>
        <v>636</v>
      </c>
      <c r="G23" s="6">
        <v>0</v>
      </c>
      <c r="H23" s="8">
        <f t="shared" si="1"/>
        <v>0</v>
      </c>
      <c r="I23" s="31"/>
      <c r="J23" s="32"/>
    </row>
    <row r="24" spans="1:16" ht="45" x14ac:dyDescent="0.25">
      <c r="A24" s="9"/>
      <c r="B24" s="4" t="s">
        <v>28</v>
      </c>
      <c r="C24" s="4" t="s">
        <v>11</v>
      </c>
      <c r="D24" s="4">
        <v>661</v>
      </c>
      <c r="E24" s="5">
        <v>8.85</v>
      </c>
      <c r="F24" s="7">
        <f t="shared" si="0"/>
        <v>5849.8499999999995</v>
      </c>
      <c r="G24" s="6">
        <v>0</v>
      </c>
      <c r="H24" s="8">
        <f t="shared" si="1"/>
        <v>0</v>
      </c>
      <c r="I24" s="31"/>
      <c r="J24" s="32"/>
    </row>
    <row r="25" spans="1:16" ht="30" x14ac:dyDescent="0.25">
      <c r="A25" s="9"/>
      <c r="B25" s="4" t="s">
        <v>29</v>
      </c>
      <c r="C25" s="4" t="s">
        <v>11</v>
      </c>
      <c r="D25" s="4">
        <v>21</v>
      </c>
      <c r="E25" s="5">
        <v>22.75</v>
      </c>
      <c r="F25" s="7">
        <f t="shared" si="0"/>
        <v>477.75</v>
      </c>
      <c r="G25" s="6">
        <v>0</v>
      </c>
      <c r="H25" s="8">
        <f t="shared" si="1"/>
        <v>0</v>
      </c>
      <c r="I25" s="31"/>
      <c r="J25" s="32"/>
    </row>
    <row r="26" spans="1:16" ht="15.75" thickBot="1" x14ac:dyDescent="0.3">
      <c r="A26" s="9"/>
      <c r="B26" s="37" t="s">
        <v>30</v>
      </c>
      <c r="C26" s="37" t="s">
        <v>11</v>
      </c>
      <c r="D26" s="22">
        <v>250</v>
      </c>
      <c r="E26" s="5">
        <v>0.12</v>
      </c>
      <c r="F26" s="38">
        <f t="shared" si="0"/>
        <v>30</v>
      </c>
      <c r="G26" s="6">
        <v>0</v>
      </c>
      <c r="H26" s="23">
        <f t="shared" si="1"/>
        <v>0</v>
      </c>
      <c r="I26" s="31"/>
      <c r="J26" s="32"/>
    </row>
    <row r="27" spans="1:16" ht="15.75" thickBot="1" x14ac:dyDescent="0.3">
      <c r="B27" s="39" t="s">
        <v>31</v>
      </c>
      <c r="C27" s="40"/>
      <c r="D27" s="24"/>
      <c r="E27" s="25"/>
      <c r="F27" s="41">
        <f>SUM(F6:F26)</f>
        <v>25335.219999999998</v>
      </c>
      <c r="G27" s="26"/>
      <c r="H27" s="27">
        <f>SUM(H6:H26)</f>
        <v>0</v>
      </c>
      <c r="I27" s="28"/>
    </row>
    <row r="28" spans="1:16" x14ac:dyDescent="0.25">
      <c r="B28" s="42" t="s">
        <v>32</v>
      </c>
      <c r="C28" s="42"/>
      <c r="D28" s="29"/>
      <c r="E28" s="30"/>
      <c r="F28" s="29"/>
      <c r="G28" s="30"/>
      <c r="H28" s="29"/>
    </row>
    <row r="29" spans="1:16" x14ac:dyDescent="0.25">
      <c r="B29" s="30"/>
      <c r="C29" s="30"/>
      <c r="D29" s="30"/>
      <c r="E29" s="30"/>
      <c r="F29" s="30"/>
      <c r="G29" s="30"/>
      <c r="H29" s="30"/>
    </row>
    <row r="30" spans="1:16" x14ac:dyDescent="0.25">
      <c r="B30" s="43" t="s">
        <v>33</v>
      </c>
      <c r="C30" s="43"/>
      <c r="D30" s="43"/>
      <c r="E30" s="43"/>
      <c r="F30" s="43"/>
      <c r="G30" s="43"/>
      <c r="H30" s="43"/>
    </row>
  </sheetData>
  <sheetProtection algorithmName="SHA-512" hashValue="0JDeCGp01GgHzNTPwAQpughtCgyKoeKTF00YiKkfWtuQvfccfJPWY/MHQumicRBLJg8eKV1efrO+T/pvifyY4A==" saltValue="WyA/O/Yd6ODbXQ9t0M/dKw==" spinCount="100000" sheet="1" objects="1" scenarios="1"/>
  <mergeCells count="6">
    <mergeCell ref="B28:C28"/>
    <mergeCell ref="B30:H30"/>
    <mergeCell ref="B2:H2"/>
    <mergeCell ref="B3:H3"/>
    <mergeCell ref="B4:F4"/>
    <mergeCell ref="G4:H4"/>
  </mergeCells>
  <dataValidations count="1">
    <dataValidation type="decimal" operator="lessThanOrEqual" allowBlank="1" showInputMessage="1" showErrorMessage="1" sqref="G6:G26">
      <formula1>E6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EPI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2024-04-15T06:55:43Z</dcterms:created>
  <dcterms:modified xsi:type="dcterms:W3CDTF">2024-04-23T10:07:20Z</dcterms:modified>
</cp:coreProperties>
</file>