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2" l="1"/>
  <c r="K34" i="2"/>
  <c r="I9" i="2" l="1"/>
  <c r="I32" i="2"/>
  <c r="I28" i="2"/>
  <c r="I26" i="2"/>
  <c r="I27" i="2"/>
  <c r="I29" i="2"/>
  <c r="I30" i="2"/>
  <c r="I20" i="2"/>
  <c r="I10" i="2" l="1"/>
  <c r="I8" i="2"/>
  <c r="I7" i="2"/>
  <c r="I6" i="2"/>
  <c r="I5" i="2"/>
  <c r="I4" i="2"/>
  <c r="I15" i="2"/>
  <c r="I14" i="2"/>
  <c r="I16" i="2"/>
  <c r="I18" i="2"/>
  <c r="I17" i="2"/>
  <c r="I19" i="2"/>
  <c r="I21" i="2"/>
  <c r="I25" i="2"/>
  <c r="I24" i="2"/>
  <c r="I23" i="2"/>
  <c r="J13" i="2" l="1"/>
  <c r="J4" i="2"/>
  <c r="K4" i="2" s="1"/>
  <c r="K13" i="2" l="1"/>
  <c r="K33" i="2" s="1"/>
  <c r="J33" i="2"/>
</calcChain>
</file>

<file path=xl/sharedStrings.xml><?xml version="1.0" encoding="utf-8"?>
<sst xmlns="http://schemas.openxmlformats.org/spreadsheetml/2006/main" count="67" uniqueCount="43">
  <si>
    <t>Lote 1</t>
  </si>
  <si>
    <t>Servicio base</t>
  </si>
  <si>
    <t>Bolsa pequeña (5 reportajes)</t>
  </si>
  <si>
    <t>Bolsa grande (10 reportajes)</t>
  </si>
  <si>
    <t>Reportaje a demanda</t>
  </si>
  <si>
    <t>Plus por media jornada</t>
  </si>
  <si>
    <t>Plus por jornada completa</t>
  </si>
  <si>
    <t>Plus por desplazamiento fuera zona de influencia</t>
  </si>
  <si>
    <t>Plus por fds o festivo</t>
  </si>
  <si>
    <t>€/hora</t>
  </si>
  <si>
    <t>€/km</t>
  </si>
  <si>
    <t>€/bolsa pequeña</t>
  </si>
  <si>
    <t>€/bolsa grande</t>
  </si>
  <si>
    <t>€/reportaje a demanda</t>
  </si>
  <si>
    <t>€/media jornada</t>
  </si>
  <si>
    <t>€/jornada completa</t>
  </si>
  <si>
    <t>Servicios adicionales</t>
  </si>
  <si>
    <t>Servicio fotográfico</t>
  </si>
  <si>
    <t>Servicio de grabación y emisión de video</t>
  </si>
  <si>
    <t>Realización pildora sobre video original</t>
  </si>
  <si>
    <t>€/pildora</t>
  </si>
  <si>
    <t>Bolsa pequeña (5 videos)</t>
  </si>
  <si>
    <t>Bolsa grande (10 videos)</t>
  </si>
  <si>
    <t>Video a demanda</t>
  </si>
  <si>
    <t>Grabación de video</t>
  </si>
  <si>
    <t>Emisión de video</t>
  </si>
  <si>
    <t>Bolsa pequeña (5 emisión)</t>
  </si>
  <si>
    <t>Bolsa grande (10 emisión)</t>
  </si>
  <si>
    <t>Emisión a demanda</t>
  </si>
  <si>
    <t>Edición video resumen</t>
  </si>
  <si>
    <t>€/video resumen</t>
  </si>
  <si>
    <t>€/video a demanda</t>
  </si>
  <si>
    <t>€/emisión a demanda</t>
  </si>
  <si>
    <t>€/hora*</t>
  </si>
  <si>
    <t>* En servicios de media jornada se considerarán 4 horas. En servicios de jornada completa: 8 horas.</t>
  </si>
  <si>
    <t>Elaboración de vídeo o audio en cualquier formato</t>
  </si>
  <si>
    <t>Desarrollo integral de vídeos o audios en cualquier tipo de formato, duración, público destinatario, tales como videologos, audiologos, audioguías, podcasts, etc.</t>
  </si>
  <si>
    <t>Lote 2</t>
  </si>
  <si>
    <t>modificación 20%</t>
  </si>
  <si>
    <t>Cantidades</t>
  </si>
  <si>
    <t>Valor estimado anual</t>
  </si>
  <si>
    <t>Valor estimado 4 años</t>
  </si>
  <si>
    <t>Total valor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</si>
</sst>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43" fontId="0" fillId="3" borderId="0" xfId="1" applyFont="1" applyFill="1"/>
    <xf numFmtId="43" fontId="0" fillId="0" borderId="1" xfId="1" applyFont="1" applyBorder="1"/>
    <xf numFmtId="43" fontId="0" fillId="0" borderId="0" xfId="1" applyFont="1"/>
    <xf numFmtId="43" fontId="0" fillId="2" borderId="0" xfId="1" applyFont="1" applyFill="1"/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43" fontId="0" fillId="0" borderId="0" xfId="1" applyFont="1" applyBorder="1"/>
    <xf numFmtId="164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43" fontId="2" fillId="4" borderId="0" xfId="0" applyNumberFormat="1" applyFont="1" applyFill="1"/>
    <xf numFmtId="164" fontId="2" fillId="4" borderId="0" xfId="0" applyNumberFormat="1" applyFont="1" applyFill="1"/>
    <xf numFmtId="0" fontId="2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L38"/>
  <sheetViews>
    <sheetView tabSelected="1" topLeftCell="B4" zoomScale="110" zoomScaleNormal="110" workbookViewId="0">
      <selection activeCell="J22" sqref="J22"/>
    </sheetView>
  </sheetViews>
  <sheetFormatPr baseColWidth="10" defaultRowHeight="15" x14ac:dyDescent="0.25"/>
  <cols>
    <col min="4" max="4" width="26.42578125" bestFit="1" customWidth="1"/>
    <col min="5" max="5" width="77.5703125" bestFit="1" customWidth="1"/>
    <col min="7" max="7" width="21.5703125" bestFit="1" customWidth="1"/>
    <col min="8" max="8" width="12.28515625" style="15" bestFit="1" customWidth="1"/>
    <col min="9" max="9" width="11.5703125" style="15" bestFit="1" customWidth="1"/>
    <col min="10" max="10" width="21.42578125" bestFit="1" customWidth="1"/>
    <col min="11" max="11" width="22.140625" bestFit="1" customWidth="1"/>
    <col min="12" max="12" width="13.140625" bestFit="1" customWidth="1"/>
  </cols>
  <sheetData>
    <row r="2" spans="4:12" x14ac:dyDescent="0.25">
      <c r="F2" s="3"/>
      <c r="G2" s="5"/>
    </row>
    <row r="3" spans="4:12" x14ac:dyDescent="0.25">
      <c r="D3" s="10" t="s">
        <v>0</v>
      </c>
      <c r="E3" s="10" t="s">
        <v>17</v>
      </c>
      <c r="F3" s="11"/>
      <c r="G3" s="12"/>
      <c r="H3" s="13" t="s">
        <v>39</v>
      </c>
      <c r="I3" s="13"/>
      <c r="J3" s="13" t="s">
        <v>40</v>
      </c>
      <c r="K3" s="13" t="s">
        <v>41</v>
      </c>
    </row>
    <row r="4" spans="4:12" x14ac:dyDescent="0.25">
      <c r="D4" s="25" t="s">
        <v>1</v>
      </c>
      <c r="E4" s="1" t="s">
        <v>2</v>
      </c>
      <c r="F4" s="24">
        <v>675</v>
      </c>
      <c r="G4" s="7" t="s">
        <v>11</v>
      </c>
      <c r="H4" s="14">
        <v>15</v>
      </c>
      <c r="I4" s="14">
        <f t="shared" ref="I4:I10" si="0">F4*H4</f>
        <v>10125</v>
      </c>
      <c r="J4" s="26">
        <f>SUM(I4:I10)</f>
        <v>32150</v>
      </c>
      <c r="K4" s="27">
        <f>J4*4</f>
        <v>128600</v>
      </c>
      <c r="L4" s="23"/>
    </row>
    <row r="5" spans="4:12" x14ac:dyDescent="0.25">
      <c r="D5" s="25"/>
      <c r="E5" s="1" t="s">
        <v>3</v>
      </c>
      <c r="F5" s="24">
        <v>1150</v>
      </c>
      <c r="G5" s="7" t="s">
        <v>12</v>
      </c>
      <c r="H5" s="14">
        <v>10</v>
      </c>
      <c r="I5" s="14">
        <f t="shared" si="0"/>
        <v>11500</v>
      </c>
    </row>
    <row r="6" spans="4:12" x14ac:dyDescent="0.25">
      <c r="D6" s="25"/>
      <c r="E6" s="1" t="s">
        <v>4</v>
      </c>
      <c r="F6" s="24">
        <v>155</v>
      </c>
      <c r="G6" s="7" t="s">
        <v>13</v>
      </c>
      <c r="H6" s="14">
        <v>15</v>
      </c>
      <c r="I6" s="14">
        <f t="shared" si="0"/>
        <v>2325</v>
      </c>
    </row>
    <row r="7" spans="4:12" x14ac:dyDescent="0.25">
      <c r="D7" s="25" t="s">
        <v>16</v>
      </c>
      <c r="E7" s="1" t="s">
        <v>5</v>
      </c>
      <c r="F7" s="8">
        <v>315</v>
      </c>
      <c r="G7" s="7" t="s">
        <v>14</v>
      </c>
      <c r="H7" s="14">
        <v>10</v>
      </c>
      <c r="I7" s="14">
        <f t="shared" si="0"/>
        <v>3150</v>
      </c>
    </row>
    <row r="8" spans="4:12" x14ac:dyDescent="0.25">
      <c r="D8" s="25"/>
      <c r="E8" s="1" t="s">
        <v>6</v>
      </c>
      <c r="F8" s="24">
        <v>700</v>
      </c>
      <c r="G8" s="7" t="s">
        <v>15</v>
      </c>
      <c r="H8" s="14">
        <v>5</v>
      </c>
      <c r="I8" s="14">
        <f t="shared" si="0"/>
        <v>3500</v>
      </c>
    </row>
    <row r="9" spans="4:12" x14ac:dyDescent="0.25">
      <c r="D9" s="25"/>
      <c r="E9" s="1" t="s">
        <v>7</v>
      </c>
      <c r="F9" s="24">
        <v>0.5</v>
      </c>
      <c r="G9" s="7" t="s">
        <v>10</v>
      </c>
      <c r="H9" s="14">
        <v>500</v>
      </c>
      <c r="I9" s="14">
        <f t="shared" si="0"/>
        <v>250</v>
      </c>
    </row>
    <row r="10" spans="4:12" x14ac:dyDescent="0.25">
      <c r="D10" s="25"/>
      <c r="E10" s="1" t="s">
        <v>8</v>
      </c>
      <c r="F10" s="24">
        <v>26</v>
      </c>
      <c r="G10" s="7" t="s">
        <v>9</v>
      </c>
      <c r="H10" s="14">
        <v>50</v>
      </c>
      <c r="I10" s="14">
        <f t="shared" si="0"/>
        <v>1300</v>
      </c>
    </row>
    <row r="12" spans="4:12" x14ac:dyDescent="0.25">
      <c r="D12" s="10" t="s">
        <v>37</v>
      </c>
      <c r="E12" s="10" t="s">
        <v>18</v>
      </c>
      <c r="F12" s="11"/>
      <c r="G12" s="12"/>
      <c r="H12" s="13"/>
      <c r="I12" s="13"/>
      <c r="J12" s="13"/>
      <c r="K12" s="13"/>
    </row>
    <row r="13" spans="4:12" x14ac:dyDescent="0.25">
      <c r="D13" s="4"/>
      <c r="E13" s="4" t="s">
        <v>24</v>
      </c>
      <c r="F13" s="9"/>
      <c r="G13" s="6"/>
      <c r="H13" s="16"/>
      <c r="I13" s="16"/>
      <c r="J13" s="26">
        <f>SUM(I14:I32)</f>
        <v>105770</v>
      </c>
      <c r="K13" s="27">
        <f>J13*4</f>
        <v>423080</v>
      </c>
      <c r="L13" s="23"/>
    </row>
    <row r="14" spans="4:12" x14ac:dyDescent="0.25">
      <c r="D14" s="25" t="s">
        <v>1</v>
      </c>
      <c r="E14" s="1" t="s">
        <v>21</v>
      </c>
      <c r="F14" s="24">
        <v>1900</v>
      </c>
      <c r="G14" s="7" t="s">
        <v>11</v>
      </c>
      <c r="H14" s="14">
        <v>10</v>
      </c>
      <c r="I14" s="14">
        <f>F14*H14</f>
        <v>19000</v>
      </c>
    </row>
    <row r="15" spans="4:12" x14ac:dyDescent="0.25">
      <c r="D15" s="25"/>
      <c r="E15" s="1" t="s">
        <v>22</v>
      </c>
      <c r="F15" s="24">
        <v>3400</v>
      </c>
      <c r="G15" s="7" t="s">
        <v>12</v>
      </c>
      <c r="H15" s="14">
        <v>5</v>
      </c>
      <c r="I15" s="14">
        <f>F15*H15</f>
        <v>17000</v>
      </c>
    </row>
    <row r="16" spans="4:12" x14ac:dyDescent="0.25">
      <c r="D16" s="25"/>
      <c r="E16" s="1" t="s">
        <v>23</v>
      </c>
      <c r="F16" s="24">
        <v>425</v>
      </c>
      <c r="G16" s="7" t="s">
        <v>31</v>
      </c>
      <c r="H16" s="14">
        <v>5</v>
      </c>
      <c r="I16" s="14">
        <f>H16*F16</f>
        <v>2125</v>
      </c>
    </row>
    <row r="17" spans="4:9" x14ac:dyDescent="0.25">
      <c r="D17" s="25" t="s">
        <v>16</v>
      </c>
      <c r="E17" s="1" t="s">
        <v>19</v>
      </c>
      <c r="F17" s="24">
        <v>95</v>
      </c>
      <c r="G17" s="7" t="s">
        <v>20</v>
      </c>
      <c r="H17" s="14">
        <v>15</v>
      </c>
      <c r="I17" s="14">
        <f>H17*F17</f>
        <v>1425</v>
      </c>
    </row>
    <row r="18" spans="4:9" x14ac:dyDescent="0.25">
      <c r="D18" s="25"/>
      <c r="E18" s="1" t="s">
        <v>5</v>
      </c>
      <c r="F18" s="24">
        <v>285</v>
      </c>
      <c r="G18" s="7" t="s">
        <v>14</v>
      </c>
      <c r="H18" s="14">
        <v>7</v>
      </c>
      <c r="I18" s="14">
        <f>F18*H18</f>
        <v>1995</v>
      </c>
    </row>
    <row r="19" spans="4:9" x14ac:dyDescent="0.25">
      <c r="D19" s="25"/>
      <c r="E19" s="1" t="s">
        <v>6</v>
      </c>
      <c r="F19" s="24">
        <v>675</v>
      </c>
      <c r="G19" s="7" t="s">
        <v>15</v>
      </c>
      <c r="H19" s="14">
        <v>5</v>
      </c>
      <c r="I19" s="14">
        <f>F19*H19</f>
        <v>3375</v>
      </c>
    </row>
    <row r="20" spans="4:9" x14ac:dyDescent="0.25">
      <c r="D20" s="25"/>
      <c r="E20" s="1" t="s">
        <v>7</v>
      </c>
      <c r="F20" s="24">
        <v>0.46</v>
      </c>
      <c r="G20" s="7" t="s">
        <v>10</v>
      </c>
      <c r="H20" s="14">
        <v>500</v>
      </c>
      <c r="I20" s="14">
        <f>F20*H20</f>
        <v>230</v>
      </c>
    </row>
    <row r="21" spans="4:9" x14ac:dyDescent="0.25">
      <c r="D21" s="25"/>
      <c r="E21" s="1" t="s">
        <v>8</v>
      </c>
      <c r="F21" s="24">
        <v>25</v>
      </c>
      <c r="G21" s="7" t="s">
        <v>33</v>
      </c>
      <c r="H21" s="14">
        <v>50</v>
      </c>
      <c r="I21" s="14">
        <f>F21*H21</f>
        <v>1250</v>
      </c>
    </row>
    <row r="22" spans="4:9" x14ac:dyDescent="0.25">
      <c r="D22" s="4"/>
      <c r="E22" s="4" t="s">
        <v>25</v>
      </c>
      <c r="F22" s="9"/>
      <c r="G22" s="6"/>
      <c r="H22" s="16"/>
      <c r="I22" s="16"/>
    </row>
    <row r="23" spans="4:9" x14ac:dyDescent="0.25">
      <c r="D23" s="25" t="s">
        <v>1</v>
      </c>
      <c r="E23" s="1" t="s">
        <v>26</v>
      </c>
      <c r="F23" s="24">
        <v>1400</v>
      </c>
      <c r="G23" s="7" t="s">
        <v>11</v>
      </c>
      <c r="H23" s="14">
        <v>7</v>
      </c>
      <c r="I23" s="14">
        <f>F23*H23</f>
        <v>9800</v>
      </c>
    </row>
    <row r="24" spans="4:9" x14ac:dyDescent="0.25">
      <c r="D24" s="25"/>
      <c r="E24" s="1" t="s">
        <v>27</v>
      </c>
      <c r="F24" s="24">
        <v>2800</v>
      </c>
      <c r="G24" s="7" t="s">
        <v>12</v>
      </c>
      <c r="H24" s="14">
        <v>3</v>
      </c>
      <c r="I24" s="14">
        <f>F24*H24</f>
        <v>8400</v>
      </c>
    </row>
    <row r="25" spans="4:9" x14ac:dyDescent="0.25">
      <c r="D25" s="25"/>
      <c r="E25" s="1" t="s">
        <v>28</v>
      </c>
      <c r="F25" s="24">
        <v>350</v>
      </c>
      <c r="G25" s="7" t="s">
        <v>32</v>
      </c>
      <c r="H25" s="14">
        <v>8</v>
      </c>
      <c r="I25" s="14">
        <f>H25*F25</f>
        <v>2800</v>
      </c>
    </row>
    <row r="26" spans="4:9" x14ac:dyDescent="0.25">
      <c r="D26" s="25" t="s">
        <v>16</v>
      </c>
      <c r="E26" s="1" t="s">
        <v>29</v>
      </c>
      <c r="F26" s="24">
        <v>240</v>
      </c>
      <c r="G26" s="7" t="s">
        <v>30</v>
      </c>
      <c r="H26" s="14">
        <v>10</v>
      </c>
      <c r="I26" s="14">
        <f t="shared" ref="I26:I27" si="1">F26*H26</f>
        <v>2400</v>
      </c>
    </row>
    <row r="27" spans="4:9" x14ac:dyDescent="0.25">
      <c r="D27" s="25"/>
      <c r="E27" s="1" t="s">
        <v>5</v>
      </c>
      <c r="F27" s="24">
        <v>285</v>
      </c>
      <c r="G27" s="7" t="s">
        <v>14</v>
      </c>
      <c r="H27" s="14">
        <v>4</v>
      </c>
      <c r="I27" s="14">
        <f t="shared" si="1"/>
        <v>1140</v>
      </c>
    </row>
    <row r="28" spans="4:9" x14ac:dyDescent="0.25">
      <c r="D28" s="25"/>
      <c r="E28" s="1" t="s">
        <v>6</v>
      </c>
      <c r="F28" s="24">
        <v>675</v>
      </c>
      <c r="G28" s="7" t="s">
        <v>15</v>
      </c>
      <c r="H28" s="14">
        <v>2</v>
      </c>
      <c r="I28" s="14">
        <f>H28*F28</f>
        <v>1350</v>
      </c>
    </row>
    <row r="29" spans="4:9" x14ac:dyDescent="0.25">
      <c r="D29" s="25"/>
      <c r="E29" s="1" t="s">
        <v>7</v>
      </c>
      <c r="F29" s="24">
        <v>0.46</v>
      </c>
      <c r="G29" s="7" t="s">
        <v>10</v>
      </c>
      <c r="H29" s="14">
        <v>500</v>
      </c>
      <c r="I29" s="14">
        <f t="shared" ref="I29:I30" si="2">F29*H29</f>
        <v>230</v>
      </c>
    </row>
    <row r="30" spans="4:9" x14ac:dyDescent="0.25">
      <c r="D30" s="25"/>
      <c r="E30" s="1" t="s">
        <v>8</v>
      </c>
      <c r="F30" s="24">
        <v>25</v>
      </c>
      <c r="G30" s="7" t="s">
        <v>33</v>
      </c>
      <c r="H30" s="14">
        <v>50</v>
      </c>
      <c r="I30" s="14">
        <f t="shared" si="2"/>
        <v>1250</v>
      </c>
    </row>
    <row r="31" spans="4:9" x14ac:dyDescent="0.25">
      <c r="D31" s="4"/>
      <c r="E31" s="4" t="s">
        <v>35</v>
      </c>
      <c r="F31" s="9"/>
      <c r="G31" s="6"/>
      <c r="H31" s="16"/>
      <c r="I31" s="16"/>
    </row>
    <row r="32" spans="4:9" ht="28.5" customHeight="1" x14ac:dyDescent="0.25">
      <c r="D32" s="17"/>
      <c r="E32" s="2" t="s">
        <v>36</v>
      </c>
      <c r="F32" s="8">
        <v>80</v>
      </c>
      <c r="G32" s="7" t="s">
        <v>9</v>
      </c>
      <c r="H32" s="14">
        <v>400</v>
      </c>
      <c r="I32" s="14">
        <f>F32*H32</f>
        <v>32000</v>
      </c>
    </row>
    <row r="33" spans="4:11" x14ac:dyDescent="0.25">
      <c r="D33" s="18"/>
      <c r="E33" s="19"/>
      <c r="F33" s="20"/>
      <c r="G33" s="21"/>
      <c r="H33" s="22"/>
      <c r="I33" s="22"/>
      <c r="J33" s="26">
        <f>SUM(J2:J32)</f>
        <v>137920</v>
      </c>
      <c r="K33" s="27">
        <f>SUM(K2:K32)</f>
        <v>551680</v>
      </c>
    </row>
    <row r="34" spans="4:11" x14ac:dyDescent="0.25">
      <c r="D34" s="18"/>
      <c r="E34" s="19"/>
      <c r="F34" s="20"/>
      <c r="G34" s="21"/>
      <c r="H34" s="22"/>
      <c r="I34" s="22"/>
      <c r="J34" t="s">
        <v>38</v>
      </c>
      <c r="K34" s="23">
        <f>0.2*K33</f>
        <v>110336</v>
      </c>
    </row>
    <row r="35" spans="4:11" x14ac:dyDescent="0.25">
      <c r="D35" s="18"/>
      <c r="E35" s="19"/>
      <c r="F35" s="20"/>
      <c r="G35" s="21"/>
      <c r="H35" s="22"/>
      <c r="I35" s="22"/>
      <c r="J35" s="28" t="s">
        <v>42</v>
      </c>
      <c r="K35" s="27">
        <f>K33+K34</f>
        <v>662016</v>
      </c>
    </row>
    <row r="36" spans="4:11" x14ac:dyDescent="0.25">
      <c r="D36" s="18"/>
      <c r="E36" s="19"/>
      <c r="F36" s="20"/>
      <c r="G36" s="21"/>
      <c r="H36" s="22"/>
      <c r="I36" s="22"/>
    </row>
    <row r="38" spans="4:11" x14ac:dyDescent="0.25">
      <c r="D38" t="s">
        <v>34</v>
      </c>
    </row>
  </sheetData>
  <mergeCells count="6">
    <mergeCell ref="D4:D6"/>
    <mergeCell ref="D14:D16"/>
    <mergeCell ref="D17:D21"/>
    <mergeCell ref="D23:D25"/>
    <mergeCell ref="D26:D30"/>
    <mergeCell ref="D7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2024-03-15T12:32:43Z</dcterms:modified>
</cp:coreProperties>
</file>