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L:\01. EN ELABORACIÓN\01. PLIEGOS EN ELABORACION\00.CORPORATIVOS\TALLERES\2023\"/>
    </mc:Choice>
  </mc:AlternateContent>
  <bookViews>
    <workbookView xWindow="120" yWindow="150" windowWidth="18915" windowHeight="10995"/>
  </bookViews>
  <sheets>
    <sheet name="Precio licitación" sheetId="10" r:id="rId1"/>
  </sheets>
  <calcPr calcId="162913"/>
</workbook>
</file>

<file path=xl/calcChain.xml><?xml version="1.0" encoding="utf-8"?>
<calcChain xmlns="http://schemas.openxmlformats.org/spreadsheetml/2006/main">
  <c r="I41" i="10" l="1"/>
  <c r="I38" i="10"/>
  <c r="I9" i="10" l="1"/>
  <c r="I10" i="10"/>
  <c r="I13" i="10"/>
  <c r="I14" i="10"/>
  <c r="I15" i="10"/>
  <c r="I18" i="10"/>
  <c r="I19" i="10"/>
  <c r="I20" i="10"/>
  <c r="I23" i="10"/>
  <c r="I24" i="10"/>
  <c r="I27" i="10"/>
  <c r="I30" i="10"/>
  <c r="I31" i="10"/>
  <c r="I34" i="10"/>
  <c r="I37" i="10"/>
  <c r="I42" i="10"/>
  <c r="I43" i="10"/>
  <c r="I44" i="10"/>
  <c r="I45" i="10"/>
  <c r="I48" i="10"/>
  <c r="I49" i="10"/>
  <c r="I50" i="10"/>
  <c r="I51" i="10"/>
  <c r="I52" i="10"/>
  <c r="I8" i="10"/>
  <c r="I54" i="10" l="1"/>
</calcChain>
</file>

<file path=xl/sharedStrings.xml><?xml version="1.0" encoding="utf-8"?>
<sst xmlns="http://schemas.openxmlformats.org/spreadsheetml/2006/main" count="101" uniqueCount="77">
  <si>
    <t xml:space="preserve"> 10W40 / 10W30</t>
  </si>
  <si>
    <t>Revisión Básica + Cambio de Aceite (turismos)</t>
  </si>
  <si>
    <t>€/ud</t>
  </si>
  <si>
    <t>Revisión Detallada + Cambio de Aceite (turismos)</t>
  </si>
  <si>
    <t>Incremento por furgoneta o todoterreno</t>
  </si>
  <si>
    <t>5W30 / 5W40</t>
  </si>
  <si>
    <t>Filtro del aire</t>
  </si>
  <si>
    <t>€/mano de obra</t>
  </si>
  <si>
    <t>Filtro de gasoil</t>
  </si>
  <si>
    <t>Filtro de polen</t>
  </si>
  <si>
    <t>Pastillas de freno (por unidad)</t>
  </si>
  <si>
    <t xml:space="preserve">€/recarga </t>
  </si>
  <si>
    <t>Sustitución de batería</t>
  </si>
  <si>
    <t>€/sustitucion</t>
  </si>
  <si>
    <t>Sustitución de limpiaparabrisas</t>
  </si>
  <si>
    <t>Precio MANO DE OBRA</t>
  </si>
  <si>
    <t>€/h</t>
  </si>
  <si>
    <t>Descuento en % sobre precio catálogo oficial del fabricante de repuestos</t>
  </si>
  <si>
    <t xml:space="preserve">Descuento en % sobre precio catálogo oficial de la/s marca/s propueta/s. </t>
  </si>
  <si>
    <t>Sustitución y montaje de neumáticos, equilibrado y válvula.Totalmente montados.</t>
  </si>
  <si>
    <t>Sustitución y montaje de neumáticos, equilibrado y válvula en caso de furgonetas y todoterrenos.Totalmente montados.</t>
  </si>
  <si>
    <t>Alineación dirección (en los 4 neumáticos)</t>
  </si>
  <si>
    <t>Arreglo pinchazo simple de neumático</t>
  </si>
  <si>
    <t>Recargo por vehículo con barro (tras visita a campo)</t>
  </si>
  <si>
    <t>Inspección oficial ITV</t>
  </si>
  <si>
    <t>PRECIOS MÁXIMOS</t>
  </si>
  <si>
    <t>Dto MINIMO en % sobre precio tarifa</t>
  </si>
  <si>
    <t>Discos de freno (por unidad)</t>
  </si>
  <si>
    <t>Caga lenta de bateria</t>
  </si>
  <si>
    <t>Lavado exterior</t>
  </si>
  <si>
    <t>Limpieza interior Básico</t>
  </si>
  <si>
    <t>Limipeza interior completa</t>
  </si>
  <si>
    <t>3.1.1.b</t>
  </si>
  <si>
    <t>3.1.1.c</t>
  </si>
  <si>
    <t>3.1.1.a</t>
  </si>
  <si>
    <t>3.1.1.d</t>
  </si>
  <si>
    <t>3.1.1.e</t>
  </si>
  <si>
    <t>3.1.1.f</t>
  </si>
  <si>
    <t>3.1.1. REVISIONES Y CAMBIO DE ACEITE</t>
  </si>
  <si>
    <t>3.1.2.a</t>
  </si>
  <si>
    <t>3.1.2. SUSTITUCIONES DE FILTROS</t>
  </si>
  <si>
    <t>3.1.3. SUSTITUCIONES SISTEMA FRENADO</t>
  </si>
  <si>
    <t>3.1.4. AIRE ACONDICIONADO</t>
  </si>
  <si>
    <t>3.1.5. BATERÍA</t>
  </si>
  <si>
    <t>3.1.6. LIMPIAPARABRISAS</t>
  </si>
  <si>
    <t>3.1.6.a</t>
  </si>
  <si>
    <t>3.1.5.a</t>
  </si>
  <si>
    <t>3.1.5.b</t>
  </si>
  <si>
    <t>3.1.4.a</t>
  </si>
  <si>
    <t>3.1.3.a</t>
  </si>
  <si>
    <t>3.1.3.b</t>
  </si>
  <si>
    <t>3.1.2.b</t>
  </si>
  <si>
    <t>3.1.2.c</t>
  </si>
  <si>
    <t>3.2. REPARACIÓN. PIEZAS Y MANO DE OBRA</t>
  </si>
  <si>
    <t>3.2.b</t>
  </si>
  <si>
    <t>3.2.a</t>
  </si>
  <si>
    <t>3.3. NEUMÁTICOS</t>
  </si>
  <si>
    <t>3.3.1.a</t>
  </si>
  <si>
    <t>3.3.1.b</t>
  </si>
  <si>
    <t>3.3.1.c</t>
  </si>
  <si>
    <t>3.3.2</t>
  </si>
  <si>
    <t>3.3.3</t>
  </si>
  <si>
    <t xml:space="preserve">3.4. SERVICIOS ADICIONALES </t>
  </si>
  <si>
    <t>3.4.1.a</t>
  </si>
  <si>
    <t>3.4.1.b</t>
  </si>
  <si>
    <t>3.4.1.c</t>
  </si>
  <si>
    <t>3.4.1.d</t>
  </si>
  <si>
    <t>3.4.2</t>
  </si>
  <si>
    <t>Carga aire acondicionado *</t>
  </si>
  <si>
    <t>* En el precio ofertado se incluye el impuesto en vigor por el peso de los gases fluorados de efecto invernadero. En caso de modificación del tipo impositivo, se podrá actualizar el precio de la operación, en la variación que corresponda.</t>
  </si>
  <si>
    <t>ud/año (estimación)</t>
  </si>
  <si>
    <t>Total estimado</t>
  </si>
  <si>
    <t>Precio de licitación / ofertado</t>
  </si>
  <si>
    <t>NOMBRE COMERCIAL TALLER</t>
  </si>
  <si>
    <t>Estimación 2.250 € gasto en piezas</t>
  </si>
  <si>
    <t>Estimación 1.356 € gasto en neum.</t>
  </si>
  <si>
    <t>CONFIGURADOR PRECIO DE LICITACIÓN_Lote 2 (Zona Ribera)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</si>
</sst>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3" formatCode="_-* #,##0.00_-;\-* #,##0.00_-;_-* &quot;-&quot;??_-;_-@_-"/>
    <numFmt numFmtId="164" formatCode="_-* #,##0_-;\-* #,##0_-;_-* &quot;-&quot;??_-;_-@_-"/>
  </numFmts>
  <fonts count="15" x14ac:knownFonts="1">
    <font>
      <sz val="11"/>
      <color theme="1"/>
      <name val="Calibri"/>
      <family val="2"/>
      <scheme val="minor"/>
    </font>
    <font>
      <sz val="11"/>
      <color theme="1"/>
      <name val="Calibri"/>
      <family val="2"/>
      <scheme val="minor"/>
    </font>
    <font>
      <b/>
      <sz val="14"/>
      <color indexed="8"/>
      <name val="Calibri"/>
      <family val="2"/>
    </font>
    <font>
      <sz val="11"/>
      <color indexed="8"/>
      <name val="Calibri"/>
      <family val="2"/>
    </font>
    <font>
      <b/>
      <sz val="10"/>
      <color indexed="8"/>
      <name val="Arial"/>
      <family val="2"/>
    </font>
    <font>
      <sz val="9"/>
      <color indexed="8"/>
      <name val="Arial"/>
      <family val="2"/>
    </font>
    <font>
      <sz val="8"/>
      <color indexed="8"/>
      <name val="Arial"/>
      <family val="2"/>
    </font>
    <font>
      <b/>
      <sz val="9"/>
      <color indexed="8"/>
      <name val="Arial"/>
      <family val="2"/>
    </font>
    <font>
      <sz val="12"/>
      <color indexed="8"/>
      <name val="Arial"/>
      <family val="2"/>
    </font>
    <font>
      <b/>
      <sz val="11"/>
      <color indexed="8"/>
      <name val="Calibri"/>
      <family val="2"/>
    </font>
    <font>
      <b/>
      <sz val="11"/>
      <color theme="1"/>
      <name val="Calibri"/>
      <family val="2"/>
      <scheme val="minor"/>
    </font>
    <font>
      <b/>
      <sz val="10"/>
      <color theme="1"/>
      <name val="Calibri"/>
      <family val="2"/>
      <scheme val="minor"/>
    </font>
    <font>
      <b/>
      <i/>
      <sz val="9"/>
      <color theme="0" tint="-0.34998626667073579"/>
      <name val="Arial"/>
      <family val="2"/>
    </font>
    <font>
      <sz val="11"/>
      <color theme="0" tint="-0.34998626667073579"/>
      <name val="Calibri"/>
      <family val="2"/>
      <scheme val="minor"/>
    </font>
    <font>
      <i/>
      <sz val="9"/>
      <color theme="0" tint="-0.34998626667073579"/>
      <name val="Calibri"/>
      <family val="2"/>
      <scheme val="minor"/>
    </font>
  </fonts>
  <fills count="6">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rgb="FF92D050"/>
        <bgColor indexed="64"/>
      </patternFill>
    </fill>
    <fill>
      <patternFill patternType="solid">
        <fgColor theme="8" tint="0.79998168889431442"/>
        <bgColor indexed="64"/>
      </patternFill>
    </fill>
  </fills>
  <borders count="15">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s>
  <cellStyleXfs count="3">
    <xf numFmtId="0" fontId="0" fillId="0" borderId="0"/>
    <xf numFmtId="9" fontId="1" fillId="0" borderId="0" applyFont="0" applyFill="0" applyBorder="0" applyAlignment="0" applyProtection="0"/>
    <xf numFmtId="43" fontId="1" fillId="0" borderId="0" applyFont="0" applyFill="0" applyBorder="0" applyAlignment="0" applyProtection="0"/>
  </cellStyleXfs>
  <cellXfs count="58">
    <xf numFmtId="0" fontId="0" fillId="0" borderId="0" xfId="0"/>
    <xf numFmtId="0" fontId="0" fillId="0" borderId="0" xfId="0" applyFill="1" applyAlignment="1">
      <alignment horizontal="center"/>
    </xf>
    <xf numFmtId="1" fontId="3" fillId="0" borderId="0" xfId="0" applyNumberFormat="1" applyFont="1" applyFill="1" applyAlignment="1">
      <alignment horizontal="center"/>
    </xf>
    <xf numFmtId="0" fontId="0" fillId="0" borderId="0" xfId="0" applyFill="1"/>
    <xf numFmtId="0" fontId="3" fillId="0" borderId="0" xfId="0" applyFont="1" applyFill="1"/>
    <xf numFmtId="0" fontId="0" fillId="0" borderId="0" xfId="0" applyFill="1" applyAlignment="1">
      <alignment horizontal="center" vertical="center"/>
    </xf>
    <xf numFmtId="164" fontId="10" fillId="2" borderId="7" xfId="2" applyNumberFormat="1" applyFont="1" applyFill="1" applyBorder="1" applyAlignment="1">
      <alignment horizontal="center" vertical="center"/>
    </xf>
    <xf numFmtId="0" fontId="2" fillId="3" borderId="0" xfId="0" applyFont="1" applyFill="1"/>
    <xf numFmtId="0" fontId="0" fillId="3" borderId="0" xfId="0" applyFill="1"/>
    <xf numFmtId="0" fontId="0" fillId="3" borderId="0" xfId="0" applyFill="1" applyAlignment="1">
      <alignment horizontal="center"/>
    </xf>
    <xf numFmtId="0" fontId="3" fillId="3" borderId="0" xfId="0" applyFont="1" applyFill="1"/>
    <xf numFmtId="1" fontId="9" fillId="3" borderId="0" xfId="0" applyNumberFormat="1" applyFont="1" applyFill="1" applyAlignment="1">
      <alignment horizontal="center"/>
    </xf>
    <xf numFmtId="0" fontId="4" fillId="3" borderId="0" xfId="0" applyFont="1" applyFill="1" applyAlignment="1">
      <alignment vertical="center"/>
    </xf>
    <xf numFmtId="0" fontId="0" fillId="3" borderId="0" xfId="0" applyFill="1" applyAlignment="1">
      <alignment vertical="center"/>
    </xf>
    <xf numFmtId="1" fontId="3" fillId="3" borderId="0" xfId="0" applyNumberFormat="1" applyFont="1" applyFill="1" applyAlignment="1">
      <alignment horizontal="center"/>
    </xf>
    <xf numFmtId="0" fontId="0" fillId="3" borderId="1" xfId="0" applyFill="1" applyBorder="1"/>
    <xf numFmtId="0" fontId="3" fillId="3" borderId="2" xfId="0" applyFont="1" applyFill="1" applyBorder="1"/>
    <xf numFmtId="0" fontId="5" fillId="3" borderId="0" xfId="0" applyFont="1" applyFill="1" applyBorder="1" applyAlignment="1">
      <alignment vertical="center" wrapText="1"/>
    </xf>
    <xf numFmtId="0" fontId="5" fillId="3" borderId="0" xfId="0" applyFont="1" applyFill="1" applyBorder="1" applyAlignment="1">
      <alignment wrapText="1"/>
    </xf>
    <xf numFmtId="1" fontId="6" fillId="3" borderId="0" xfId="0" applyNumberFormat="1" applyFont="1" applyFill="1" applyBorder="1" applyAlignment="1">
      <alignment horizontal="center" vertical="center" wrapText="1"/>
    </xf>
    <xf numFmtId="1" fontId="5" fillId="3" borderId="0" xfId="0" applyNumberFormat="1" applyFont="1" applyFill="1" applyAlignment="1">
      <alignment horizontal="center" vertical="center"/>
    </xf>
    <xf numFmtId="0" fontId="5" fillId="3" borderId="1" xfId="0" applyFont="1" applyFill="1" applyBorder="1" applyAlignment="1">
      <alignment horizontal="center" vertical="center" wrapText="1"/>
    </xf>
    <xf numFmtId="2" fontId="5" fillId="3" borderId="2" xfId="0" applyNumberFormat="1" applyFont="1" applyFill="1" applyBorder="1" applyAlignment="1">
      <alignment horizontal="center" vertical="center"/>
    </xf>
    <xf numFmtId="0" fontId="4" fillId="3" borderId="0" xfId="0" applyFont="1" applyFill="1" applyBorder="1" applyAlignment="1">
      <alignment vertical="center"/>
    </xf>
    <xf numFmtId="0" fontId="0" fillId="3" borderId="0" xfId="0" applyFill="1" applyBorder="1"/>
    <xf numFmtId="0" fontId="0" fillId="3" borderId="1" xfId="0" applyFill="1" applyBorder="1" applyAlignment="1">
      <alignment horizontal="center" vertical="center"/>
    </xf>
    <xf numFmtId="0" fontId="8" fillId="3" borderId="0" xfId="0" applyFont="1" applyFill="1" applyBorder="1" applyAlignment="1">
      <alignment vertical="center"/>
    </xf>
    <xf numFmtId="0" fontId="7" fillId="3" borderId="0" xfId="0" applyFont="1" applyFill="1" applyBorder="1" applyAlignment="1">
      <alignment horizontal="right" vertical="center" wrapText="1"/>
    </xf>
    <xf numFmtId="0" fontId="7" fillId="3" borderId="1" xfId="0" applyFont="1" applyFill="1" applyBorder="1" applyAlignment="1">
      <alignment horizontal="center" vertical="center" wrapText="1"/>
    </xf>
    <xf numFmtId="0" fontId="0" fillId="3" borderId="0" xfId="0" applyFill="1" applyBorder="1" applyAlignment="1">
      <alignment vertical="center"/>
    </xf>
    <xf numFmtId="9" fontId="0" fillId="3" borderId="0" xfId="0" applyNumberFormat="1" applyFill="1" applyAlignment="1">
      <alignment horizontal="center"/>
    </xf>
    <xf numFmtId="9" fontId="0" fillId="3" borderId="2" xfId="0" applyNumberFormat="1" applyFill="1" applyBorder="1" applyAlignment="1">
      <alignment horizontal="center"/>
    </xf>
    <xf numFmtId="0" fontId="5" fillId="3" borderId="3" xfId="0" applyFont="1" applyFill="1" applyBorder="1" applyAlignment="1">
      <alignment horizontal="center" vertical="center" wrapText="1"/>
    </xf>
    <xf numFmtId="0" fontId="0" fillId="3" borderId="0" xfId="0" applyFill="1" applyAlignment="1">
      <alignment horizontal="center" vertical="center"/>
    </xf>
    <xf numFmtId="2" fontId="5" fillId="4" borderId="2" xfId="0" applyNumberFormat="1" applyFont="1" applyFill="1" applyBorder="1" applyAlignment="1" applyProtection="1">
      <alignment horizontal="center" vertical="center"/>
      <protection locked="0"/>
    </xf>
    <xf numFmtId="2" fontId="5" fillId="4" borderId="4" xfId="0" applyNumberFormat="1" applyFont="1" applyFill="1" applyBorder="1" applyAlignment="1" applyProtection="1">
      <alignment horizontal="center" vertical="center"/>
      <protection locked="0"/>
    </xf>
    <xf numFmtId="9" fontId="5" fillId="4" borderId="2" xfId="1" applyFont="1" applyFill="1" applyBorder="1" applyAlignment="1" applyProtection="1">
      <alignment horizontal="center" vertical="center"/>
      <protection locked="0"/>
    </xf>
    <xf numFmtId="0" fontId="11" fillId="3" borderId="0" xfId="0" applyFont="1" applyFill="1" applyAlignment="1">
      <alignment horizontal="right" vertical="center" wrapText="1"/>
    </xf>
    <xf numFmtId="0" fontId="0" fillId="3" borderId="0" xfId="0" applyFill="1" applyAlignment="1">
      <alignment horizontal="right"/>
    </xf>
    <xf numFmtId="0" fontId="7" fillId="3" borderId="5"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5" fillId="3" borderId="0" xfId="0" applyFont="1" applyFill="1" applyBorder="1" applyAlignment="1">
      <alignment horizontal="left" vertical="center" wrapText="1"/>
    </xf>
    <xf numFmtId="0" fontId="2" fillId="3" borderId="11" xfId="0" applyFont="1" applyFill="1" applyBorder="1" applyAlignment="1">
      <alignment horizontal="center"/>
    </xf>
    <xf numFmtId="0" fontId="2" fillId="3" borderId="12" xfId="0" applyFont="1" applyFill="1" applyBorder="1" applyAlignment="1">
      <alignment horizontal="center"/>
    </xf>
    <xf numFmtId="0" fontId="2" fillId="3" borderId="13" xfId="0" applyFont="1" applyFill="1" applyBorder="1" applyAlignment="1">
      <alignment horizontal="center"/>
    </xf>
    <xf numFmtId="0" fontId="7" fillId="5" borderId="5" xfId="0" applyFont="1" applyFill="1" applyBorder="1" applyAlignment="1">
      <alignment horizontal="center" vertical="center" wrapText="1"/>
    </xf>
    <xf numFmtId="0" fontId="7" fillId="5" borderId="14"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12" fillId="3" borderId="7" xfId="0" applyFont="1" applyFill="1" applyBorder="1" applyAlignment="1">
      <alignment horizontal="center" vertical="center" wrapText="1"/>
    </xf>
    <xf numFmtId="0" fontId="13" fillId="3" borderId="0" xfId="0" applyFont="1" applyFill="1"/>
    <xf numFmtId="0" fontId="13" fillId="3" borderId="8" xfId="0" applyFont="1" applyFill="1" applyBorder="1" applyAlignment="1">
      <alignment horizontal="center"/>
    </xf>
    <xf numFmtId="0" fontId="13" fillId="3" borderId="0" xfId="0" applyFont="1" applyFill="1" applyAlignment="1">
      <alignment horizontal="center"/>
    </xf>
    <xf numFmtId="0" fontId="13" fillId="3" borderId="9" xfId="0" applyFont="1" applyFill="1" applyBorder="1" applyAlignment="1">
      <alignment horizontal="center"/>
    </xf>
    <xf numFmtId="2" fontId="13" fillId="3" borderId="9" xfId="0" applyNumberFormat="1" applyFont="1" applyFill="1" applyBorder="1" applyAlignment="1">
      <alignment horizontal="center"/>
    </xf>
    <xf numFmtId="164" fontId="13" fillId="3" borderId="9" xfId="2" applyNumberFormat="1" applyFont="1" applyFill="1" applyBorder="1" applyAlignment="1">
      <alignment horizontal="center"/>
    </xf>
    <xf numFmtId="0" fontId="14" fillId="3" borderId="9" xfId="0" applyFont="1" applyFill="1" applyBorder="1" applyAlignment="1">
      <alignment horizontal="center" wrapText="1"/>
    </xf>
    <xf numFmtId="2" fontId="13" fillId="3" borderId="10" xfId="0" applyNumberFormat="1" applyFont="1" applyFill="1" applyBorder="1" applyAlignment="1">
      <alignment horizontal="center"/>
    </xf>
    <xf numFmtId="164" fontId="13" fillId="3" borderId="10" xfId="2" applyNumberFormat="1" applyFont="1" applyFill="1" applyBorder="1" applyAlignment="1">
      <alignment horizontal="center"/>
    </xf>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61"/>
  <sheetViews>
    <sheetView tabSelected="1" workbookViewId="0">
      <selection activeCell="J9" sqref="J9"/>
    </sheetView>
  </sheetViews>
  <sheetFormatPr baseColWidth="10" defaultRowHeight="15" x14ac:dyDescent="0.25"/>
  <cols>
    <col min="1" max="1" width="7.85546875" style="3" customWidth="1"/>
    <col min="2" max="2" width="44.42578125" style="3" customWidth="1"/>
    <col min="3" max="3" width="2.42578125" style="1" customWidth="1"/>
    <col min="4" max="4" width="16.42578125" style="3" bestFit="1" customWidth="1"/>
    <col min="5" max="5" width="11.42578125" style="4"/>
    <col min="6" max="6" width="2.42578125" style="1" customWidth="1"/>
    <col min="7" max="7" width="14" style="3" customWidth="1"/>
    <col min="8" max="8" width="2" style="3" customWidth="1"/>
    <col min="9" max="243" width="11.42578125" style="3"/>
    <col min="244" max="244" width="5" style="3" customWidth="1"/>
    <col min="245" max="245" width="44.42578125" style="3" customWidth="1"/>
    <col min="246" max="246" width="17.28515625" style="3" customWidth="1"/>
    <col min="247" max="249" width="11.42578125" style="3"/>
    <col min="250" max="250" width="2.42578125" style="3" customWidth="1"/>
    <col min="251" max="251" width="11.140625" style="3" customWidth="1"/>
    <col min="252" max="499" width="11.42578125" style="3"/>
    <col min="500" max="500" width="5" style="3" customWidth="1"/>
    <col min="501" max="501" width="44.42578125" style="3" customWidth="1"/>
    <col min="502" max="502" width="17.28515625" style="3" customWidth="1"/>
    <col min="503" max="505" width="11.42578125" style="3"/>
    <col min="506" max="506" width="2.42578125" style="3" customWidth="1"/>
    <col min="507" max="507" width="11.140625" style="3" customWidth="1"/>
    <col min="508" max="755" width="11.42578125" style="3"/>
    <col min="756" max="756" width="5" style="3" customWidth="1"/>
    <col min="757" max="757" width="44.42578125" style="3" customWidth="1"/>
    <col min="758" max="758" width="17.28515625" style="3" customWidth="1"/>
    <col min="759" max="761" width="11.42578125" style="3"/>
    <col min="762" max="762" width="2.42578125" style="3" customWidth="1"/>
    <col min="763" max="763" width="11.140625" style="3" customWidth="1"/>
    <col min="764" max="1011" width="11.42578125" style="3"/>
    <col min="1012" max="1012" width="5" style="3" customWidth="1"/>
    <col min="1013" max="1013" width="44.42578125" style="3" customWidth="1"/>
    <col min="1014" max="1014" width="17.28515625" style="3" customWidth="1"/>
    <col min="1015" max="1017" width="11.42578125" style="3"/>
    <col min="1018" max="1018" width="2.42578125" style="3" customWidth="1"/>
    <col min="1019" max="1019" width="11.140625" style="3" customWidth="1"/>
    <col min="1020" max="1267" width="11.42578125" style="3"/>
    <col min="1268" max="1268" width="5" style="3" customWidth="1"/>
    <col min="1269" max="1269" width="44.42578125" style="3" customWidth="1"/>
    <col min="1270" max="1270" width="17.28515625" style="3" customWidth="1"/>
    <col min="1271" max="1273" width="11.42578125" style="3"/>
    <col min="1274" max="1274" width="2.42578125" style="3" customWidth="1"/>
    <col min="1275" max="1275" width="11.140625" style="3" customWidth="1"/>
    <col min="1276" max="1523" width="11.42578125" style="3"/>
    <col min="1524" max="1524" width="5" style="3" customWidth="1"/>
    <col min="1525" max="1525" width="44.42578125" style="3" customWidth="1"/>
    <col min="1526" max="1526" width="17.28515625" style="3" customWidth="1"/>
    <col min="1527" max="1529" width="11.42578125" style="3"/>
    <col min="1530" max="1530" width="2.42578125" style="3" customWidth="1"/>
    <col min="1531" max="1531" width="11.140625" style="3" customWidth="1"/>
    <col min="1532" max="1779" width="11.42578125" style="3"/>
    <col min="1780" max="1780" width="5" style="3" customWidth="1"/>
    <col min="1781" max="1781" width="44.42578125" style="3" customWidth="1"/>
    <col min="1782" max="1782" width="17.28515625" style="3" customWidth="1"/>
    <col min="1783" max="1785" width="11.42578125" style="3"/>
    <col min="1786" max="1786" width="2.42578125" style="3" customWidth="1"/>
    <col min="1787" max="1787" width="11.140625" style="3" customWidth="1"/>
    <col min="1788" max="2035" width="11.42578125" style="3"/>
    <col min="2036" max="2036" width="5" style="3" customWidth="1"/>
    <col min="2037" max="2037" width="44.42578125" style="3" customWidth="1"/>
    <col min="2038" max="2038" width="17.28515625" style="3" customWidth="1"/>
    <col min="2039" max="2041" width="11.42578125" style="3"/>
    <col min="2042" max="2042" width="2.42578125" style="3" customWidth="1"/>
    <col min="2043" max="2043" width="11.140625" style="3" customWidth="1"/>
    <col min="2044" max="2291" width="11.42578125" style="3"/>
    <col min="2292" max="2292" width="5" style="3" customWidth="1"/>
    <col min="2293" max="2293" width="44.42578125" style="3" customWidth="1"/>
    <col min="2294" max="2294" width="17.28515625" style="3" customWidth="1"/>
    <col min="2295" max="2297" width="11.42578125" style="3"/>
    <col min="2298" max="2298" width="2.42578125" style="3" customWidth="1"/>
    <col min="2299" max="2299" width="11.140625" style="3" customWidth="1"/>
    <col min="2300" max="2547" width="11.42578125" style="3"/>
    <col min="2548" max="2548" width="5" style="3" customWidth="1"/>
    <col min="2549" max="2549" width="44.42578125" style="3" customWidth="1"/>
    <col min="2550" max="2550" width="17.28515625" style="3" customWidth="1"/>
    <col min="2551" max="2553" width="11.42578125" style="3"/>
    <col min="2554" max="2554" width="2.42578125" style="3" customWidth="1"/>
    <col min="2555" max="2555" width="11.140625" style="3" customWidth="1"/>
    <col min="2556" max="2803" width="11.42578125" style="3"/>
    <col min="2804" max="2804" width="5" style="3" customWidth="1"/>
    <col min="2805" max="2805" width="44.42578125" style="3" customWidth="1"/>
    <col min="2806" max="2806" width="17.28515625" style="3" customWidth="1"/>
    <col min="2807" max="2809" width="11.42578125" style="3"/>
    <col min="2810" max="2810" width="2.42578125" style="3" customWidth="1"/>
    <col min="2811" max="2811" width="11.140625" style="3" customWidth="1"/>
    <col min="2812" max="3059" width="11.42578125" style="3"/>
    <col min="3060" max="3060" width="5" style="3" customWidth="1"/>
    <col min="3061" max="3061" width="44.42578125" style="3" customWidth="1"/>
    <col min="3062" max="3062" width="17.28515625" style="3" customWidth="1"/>
    <col min="3063" max="3065" width="11.42578125" style="3"/>
    <col min="3066" max="3066" width="2.42578125" style="3" customWidth="1"/>
    <col min="3067" max="3067" width="11.140625" style="3" customWidth="1"/>
    <col min="3068" max="3315" width="11.42578125" style="3"/>
    <col min="3316" max="3316" width="5" style="3" customWidth="1"/>
    <col min="3317" max="3317" width="44.42578125" style="3" customWidth="1"/>
    <col min="3318" max="3318" width="17.28515625" style="3" customWidth="1"/>
    <col min="3319" max="3321" width="11.42578125" style="3"/>
    <col min="3322" max="3322" width="2.42578125" style="3" customWidth="1"/>
    <col min="3323" max="3323" width="11.140625" style="3" customWidth="1"/>
    <col min="3324" max="3571" width="11.42578125" style="3"/>
    <col min="3572" max="3572" width="5" style="3" customWidth="1"/>
    <col min="3573" max="3573" width="44.42578125" style="3" customWidth="1"/>
    <col min="3574" max="3574" width="17.28515625" style="3" customWidth="1"/>
    <col min="3575" max="3577" width="11.42578125" style="3"/>
    <col min="3578" max="3578" width="2.42578125" style="3" customWidth="1"/>
    <col min="3579" max="3579" width="11.140625" style="3" customWidth="1"/>
    <col min="3580" max="3827" width="11.42578125" style="3"/>
    <col min="3828" max="3828" width="5" style="3" customWidth="1"/>
    <col min="3829" max="3829" width="44.42578125" style="3" customWidth="1"/>
    <col min="3830" max="3830" width="17.28515625" style="3" customWidth="1"/>
    <col min="3831" max="3833" width="11.42578125" style="3"/>
    <col min="3834" max="3834" width="2.42578125" style="3" customWidth="1"/>
    <col min="3835" max="3835" width="11.140625" style="3" customWidth="1"/>
    <col min="3836" max="4083" width="11.42578125" style="3"/>
    <col min="4084" max="4084" width="5" style="3" customWidth="1"/>
    <col min="4085" max="4085" width="44.42578125" style="3" customWidth="1"/>
    <col min="4086" max="4086" width="17.28515625" style="3" customWidth="1"/>
    <col min="4087" max="4089" width="11.42578125" style="3"/>
    <col min="4090" max="4090" width="2.42578125" style="3" customWidth="1"/>
    <col min="4091" max="4091" width="11.140625" style="3" customWidth="1"/>
    <col min="4092" max="4339" width="11.42578125" style="3"/>
    <col min="4340" max="4340" width="5" style="3" customWidth="1"/>
    <col min="4341" max="4341" width="44.42578125" style="3" customWidth="1"/>
    <col min="4342" max="4342" width="17.28515625" style="3" customWidth="1"/>
    <col min="4343" max="4345" width="11.42578125" style="3"/>
    <col min="4346" max="4346" width="2.42578125" style="3" customWidth="1"/>
    <col min="4347" max="4347" width="11.140625" style="3" customWidth="1"/>
    <col min="4348" max="4595" width="11.42578125" style="3"/>
    <col min="4596" max="4596" width="5" style="3" customWidth="1"/>
    <col min="4597" max="4597" width="44.42578125" style="3" customWidth="1"/>
    <col min="4598" max="4598" width="17.28515625" style="3" customWidth="1"/>
    <col min="4599" max="4601" width="11.42578125" style="3"/>
    <col min="4602" max="4602" width="2.42578125" style="3" customWidth="1"/>
    <col min="4603" max="4603" width="11.140625" style="3" customWidth="1"/>
    <col min="4604" max="4851" width="11.42578125" style="3"/>
    <col min="4852" max="4852" width="5" style="3" customWidth="1"/>
    <col min="4853" max="4853" width="44.42578125" style="3" customWidth="1"/>
    <col min="4854" max="4854" width="17.28515625" style="3" customWidth="1"/>
    <col min="4855" max="4857" width="11.42578125" style="3"/>
    <col min="4858" max="4858" width="2.42578125" style="3" customWidth="1"/>
    <col min="4859" max="4859" width="11.140625" style="3" customWidth="1"/>
    <col min="4860" max="5107" width="11.42578125" style="3"/>
    <col min="5108" max="5108" width="5" style="3" customWidth="1"/>
    <col min="5109" max="5109" width="44.42578125" style="3" customWidth="1"/>
    <col min="5110" max="5110" width="17.28515625" style="3" customWidth="1"/>
    <col min="5111" max="5113" width="11.42578125" style="3"/>
    <col min="5114" max="5114" width="2.42578125" style="3" customWidth="1"/>
    <col min="5115" max="5115" width="11.140625" style="3" customWidth="1"/>
    <col min="5116" max="5363" width="11.42578125" style="3"/>
    <col min="5364" max="5364" width="5" style="3" customWidth="1"/>
    <col min="5365" max="5365" width="44.42578125" style="3" customWidth="1"/>
    <col min="5366" max="5366" width="17.28515625" style="3" customWidth="1"/>
    <col min="5367" max="5369" width="11.42578125" style="3"/>
    <col min="5370" max="5370" width="2.42578125" style="3" customWidth="1"/>
    <col min="5371" max="5371" width="11.140625" style="3" customWidth="1"/>
    <col min="5372" max="5619" width="11.42578125" style="3"/>
    <col min="5620" max="5620" width="5" style="3" customWidth="1"/>
    <col min="5621" max="5621" width="44.42578125" style="3" customWidth="1"/>
    <col min="5622" max="5622" width="17.28515625" style="3" customWidth="1"/>
    <col min="5623" max="5625" width="11.42578125" style="3"/>
    <col min="5626" max="5626" width="2.42578125" style="3" customWidth="1"/>
    <col min="5627" max="5627" width="11.140625" style="3" customWidth="1"/>
    <col min="5628" max="5875" width="11.42578125" style="3"/>
    <col min="5876" max="5876" width="5" style="3" customWidth="1"/>
    <col min="5877" max="5877" width="44.42578125" style="3" customWidth="1"/>
    <col min="5878" max="5878" width="17.28515625" style="3" customWidth="1"/>
    <col min="5879" max="5881" width="11.42578125" style="3"/>
    <col min="5882" max="5882" width="2.42578125" style="3" customWidth="1"/>
    <col min="5883" max="5883" width="11.140625" style="3" customWidth="1"/>
    <col min="5884" max="6131" width="11.42578125" style="3"/>
    <col min="6132" max="6132" width="5" style="3" customWidth="1"/>
    <col min="6133" max="6133" width="44.42578125" style="3" customWidth="1"/>
    <col min="6134" max="6134" width="17.28515625" style="3" customWidth="1"/>
    <col min="6135" max="6137" width="11.42578125" style="3"/>
    <col min="6138" max="6138" width="2.42578125" style="3" customWidth="1"/>
    <col min="6139" max="6139" width="11.140625" style="3" customWidth="1"/>
    <col min="6140" max="6387" width="11.42578125" style="3"/>
    <col min="6388" max="6388" width="5" style="3" customWidth="1"/>
    <col min="6389" max="6389" width="44.42578125" style="3" customWidth="1"/>
    <col min="6390" max="6390" width="17.28515625" style="3" customWidth="1"/>
    <col min="6391" max="6393" width="11.42578125" style="3"/>
    <col min="6394" max="6394" width="2.42578125" style="3" customWidth="1"/>
    <col min="6395" max="6395" width="11.140625" style="3" customWidth="1"/>
    <col min="6396" max="6643" width="11.42578125" style="3"/>
    <col min="6644" max="6644" width="5" style="3" customWidth="1"/>
    <col min="6645" max="6645" width="44.42578125" style="3" customWidth="1"/>
    <col min="6646" max="6646" width="17.28515625" style="3" customWidth="1"/>
    <col min="6647" max="6649" width="11.42578125" style="3"/>
    <col min="6650" max="6650" width="2.42578125" style="3" customWidth="1"/>
    <col min="6651" max="6651" width="11.140625" style="3" customWidth="1"/>
    <col min="6652" max="6899" width="11.42578125" style="3"/>
    <col min="6900" max="6900" width="5" style="3" customWidth="1"/>
    <col min="6901" max="6901" width="44.42578125" style="3" customWidth="1"/>
    <col min="6902" max="6902" width="17.28515625" style="3" customWidth="1"/>
    <col min="6903" max="6905" width="11.42578125" style="3"/>
    <col min="6906" max="6906" width="2.42578125" style="3" customWidth="1"/>
    <col min="6907" max="6907" width="11.140625" style="3" customWidth="1"/>
    <col min="6908" max="7155" width="11.42578125" style="3"/>
    <col min="7156" max="7156" width="5" style="3" customWidth="1"/>
    <col min="7157" max="7157" width="44.42578125" style="3" customWidth="1"/>
    <col min="7158" max="7158" width="17.28515625" style="3" customWidth="1"/>
    <col min="7159" max="7161" width="11.42578125" style="3"/>
    <col min="7162" max="7162" width="2.42578125" style="3" customWidth="1"/>
    <col min="7163" max="7163" width="11.140625" style="3" customWidth="1"/>
    <col min="7164" max="7411" width="11.42578125" style="3"/>
    <col min="7412" max="7412" width="5" style="3" customWidth="1"/>
    <col min="7413" max="7413" width="44.42578125" style="3" customWidth="1"/>
    <col min="7414" max="7414" width="17.28515625" style="3" customWidth="1"/>
    <col min="7415" max="7417" width="11.42578125" style="3"/>
    <col min="7418" max="7418" width="2.42578125" style="3" customWidth="1"/>
    <col min="7419" max="7419" width="11.140625" style="3" customWidth="1"/>
    <col min="7420" max="7667" width="11.42578125" style="3"/>
    <col min="7668" max="7668" width="5" style="3" customWidth="1"/>
    <col min="7669" max="7669" width="44.42578125" style="3" customWidth="1"/>
    <col min="7670" max="7670" width="17.28515625" style="3" customWidth="1"/>
    <col min="7671" max="7673" width="11.42578125" style="3"/>
    <col min="7674" max="7674" width="2.42578125" style="3" customWidth="1"/>
    <col min="7675" max="7675" width="11.140625" style="3" customWidth="1"/>
    <col min="7676" max="7923" width="11.42578125" style="3"/>
    <col min="7924" max="7924" width="5" style="3" customWidth="1"/>
    <col min="7925" max="7925" width="44.42578125" style="3" customWidth="1"/>
    <col min="7926" max="7926" width="17.28515625" style="3" customWidth="1"/>
    <col min="7927" max="7929" width="11.42578125" style="3"/>
    <col min="7930" max="7930" width="2.42578125" style="3" customWidth="1"/>
    <col min="7931" max="7931" width="11.140625" style="3" customWidth="1"/>
    <col min="7932" max="8179" width="11.42578125" style="3"/>
    <col min="8180" max="8180" width="5" style="3" customWidth="1"/>
    <col min="8181" max="8181" width="44.42578125" style="3" customWidth="1"/>
    <col min="8182" max="8182" width="17.28515625" style="3" customWidth="1"/>
    <col min="8183" max="8185" width="11.42578125" style="3"/>
    <col min="8186" max="8186" width="2.42578125" style="3" customWidth="1"/>
    <col min="8187" max="8187" width="11.140625" style="3" customWidth="1"/>
    <col min="8188" max="8435" width="11.42578125" style="3"/>
    <col min="8436" max="8436" width="5" style="3" customWidth="1"/>
    <col min="8437" max="8437" width="44.42578125" style="3" customWidth="1"/>
    <col min="8438" max="8438" width="17.28515625" style="3" customWidth="1"/>
    <col min="8439" max="8441" width="11.42578125" style="3"/>
    <col min="8442" max="8442" width="2.42578125" style="3" customWidth="1"/>
    <col min="8443" max="8443" width="11.140625" style="3" customWidth="1"/>
    <col min="8444" max="8691" width="11.42578125" style="3"/>
    <col min="8692" max="8692" width="5" style="3" customWidth="1"/>
    <col min="8693" max="8693" width="44.42578125" style="3" customWidth="1"/>
    <col min="8694" max="8694" width="17.28515625" style="3" customWidth="1"/>
    <col min="8695" max="8697" width="11.42578125" style="3"/>
    <col min="8698" max="8698" width="2.42578125" style="3" customWidth="1"/>
    <col min="8699" max="8699" width="11.140625" style="3" customWidth="1"/>
    <col min="8700" max="8947" width="11.42578125" style="3"/>
    <col min="8948" max="8948" width="5" style="3" customWidth="1"/>
    <col min="8949" max="8949" width="44.42578125" style="3" customWidth="1"/>
    <col min="8950" max="8950" width="17.28515625" style="3" customWidth="1"/>
    <col min="8951" max="8953" width="11.42578125" style="3"/>
    <col min="8954" max="8954" width="2.42578125" style="3" customWidth="1"/>
    <col min="8955" max="8955" width="11.140625" style="3" customWidth="1"/>
    <col min="8956" max="9203" width="11.42578125" style="3"/>
    <col min="9204" max="9204" width="5" style="3" customWidth="1"/>
    <col min="9205" max="9205" width="44.42578125" style="3" customWidth="1"/>
    <col min="9206" max="9206" width="17.28515625" style="3" customWidth="1"/>
    <col min="9207" max="9209" width="11.42578125" style="3"/>
    <col min="9210" max="9210" width="2.42578125" style="3" customWidth="1"/>
    <col min="9211" max="9211" width="11.140625" style="3" customWidth="1"/>
    <col min="9212" max="9459" width="11.42578125" style="3"/>
    <col min="9460" max="9460" width="5" style="3" customWidth="1"/>
    <col min="9461" max="9461" width="44.42578125" style="3" customWidth="1"/>
    <col min="9462" max="9462" width="17.28515625" style="3" customWidth="1"/>
    <col min="9463" max="9465" width="11.42578125" style="3"/>
    <col min="9466" max="9466" width="2.42578125" style="3" customWidth="1"/>
    <col min="9467" max="9467" width="11.140625" style="3" customWidth="1"/>
    <col min="9468" max="9715" width="11.42578125" style="3"/>
    <col min="9716" max="9716" width="5" style="3" customWidth="1"/>
    <col min="9717" max="9717" width="44.42578125" style="3" customWidth="1"/>
    <col min="9718" max="9718" width="17.28515625" style="3" customWidth="1"/>
    <col min="9719" max="9721" width="11.42578125" style="3"/>
    <col min="9722" max="9722" width="2.42578125" style="3" customWidth="1"/>
    <col min="9723" max="9723" width="11.140625" style="3" customWidth="1"/>
    <col min="9724" max="9971" width="11.42578125" style="3"/>
    <col min="9972" max="9972" width="5" style="3" customWidth="1"/>
    <col min="9973" max="9973" width="44.42578125" style="3" customWidth="1"/>
    <col min="9974" max="9974" width="17.28515625" style="3" customWidth="1"/>
    <col min="9975" max="9977" width="11.42578125" style="3"/>
    <col min="9978" max="9978" width="2.42578125" style="3" customWidth="1"/>
    <col min="9979" max="9979" width="11.140625" style="3" customWidth="1"/>
    <col min="9980" max="10227" width="11.42578125" style="3"/>
    <col min="10228" max="10228" width="5" style="3" customWidth="1"/>
    <col min="10229" max="10229" width="44.42578125" style="3" customWidth="1"/>
    <col min="10230" max="10230" width="17.28515625" style="3" customWidth="1"/>
    <col min="10231" max="10233" width="11.42578125" style="3"/>
    <col min="10234" max="10234" width="2.42578125" style="3" customWidth="1"/>
    <col min="10235" max="10235" width="11.140625" style="3" customWidth="1"/>
    <col min="10236" max="10483" width="11.42578125" style="3"/>
    <col min="10484" max="10484" width="5" style="3" customWidth="1"/>
    <col min="10485" max="10485" width="44.42578125" style="3" customWidth="1"/>
    <col min="10486" max="10486" width="17.28515625" style="3" customWidth="1"/>
    <col min="10487" max="10489" width="11.42578125" style="3"/>
    <col min="10490" max="10490" width="2.42578125" style="3" customWidth="1"/>
    <col min="10491" max="10491" width="11.140625" style="3" customWidth="1"/>
    <col min="10492" max="10739" width="11.42578125" style="3"/>
    <col min="10740" max="10740" width="5" style="3" customWidth="1"/>
    <col min="10741" max="10741" width="44.42578125" style="3" customWidth="1"/>
    <col min="10742" max="10742" width="17.28515625" style="3" customWidth="1"/>
    <col min="10743" max="10745" width="11.42578125" style="3"/>
    <col min="10746" max="10746" width="2.42578125" style="3" customWidth="1"/>
    <col min="10747" max="10747" width="11.140625" style="3" customWidth="1"/>
    <col min="10748" max="10995" width="11.42578125" style="3"/>
    <col min="10996" max="10996" width="5" style="3" customWidth="1"/>
    <col min="10997" max="10997" width="44.42578125" style="3" customWidth="1"/>
    <col min="10998" max="10998" width="17.28515625" style="3" customWidth="1"/>
    <col min="10999" max="11001" width="11.42578125" style="3"/>
    <col min="11002" max="11002" width="2.42578125" style="3" customWidth="1"/>
    <col min="11003" max="11003" width="11.140625" style="3" customWidth="1"/>
    <col min="11004" max="11251" width="11.42578125" style="3"/>
    <col min="11252" max="11252" width="5" style="3" customWidth="1"/>
    <col min="11253" max="11253" width="44.42578125" style="3" customWidth="1"/>
    <col min="11254" max="11254" width="17.28515625" style="3" customWidth="1"/>
    <col min="11255" max="11257" width="11.42578125" style="3"/>
    <col min="11258" max="11258" width="2.42578125" style="3" customWidth="1"/>
    <col min="11259" max="11259" width="11.140625" style="3" customWidth="1"/>
    <col min="11260" max="11507" width="11.42578125" style="3"/>
    <col min="11508" max="11508" width="5" style="3" customWidth="1"/>
    <col min="11509" max="11509" width="44.42578125" style="3" customWidth="1"/>
    <col min="11510" max="11510" width="17.28515625" style="3" customWidth="1"/>
    <col min="11511" max="11513" width="11.42578125" style="3"/>
    <col min="11514" max="11514" width="2.42578125" style="3" customWidth="1"/>
    <col min="11515" max="11515" width="11.140625" style="3" customWidth="1"/>
    <col min="11516" max="11763" width="11.42578125" style="3"/>
    <col min="11764" max="11764" width="5" style="3" customWidth="1"/>
    <col min="11765" max="11765" width="44.42578125" style="3" customWidth="1"/>
    <col min="11766" max="11766" width="17.28515625" style="3" customWidth="1"/>
    <col min="11767" max="11769" width="11.42578125" style="3"/>
    <col min="11770" max="11770" width="2.42578125" style="3" customWidth="1"/>
    <col min="11771" max="11771" width="11.140625" style="3" customWidth="1"/>
    <col min="11772" max="12019" width="11.42578125" style="3"/>
    <col min="12020" max="12020" width="5" style="3" customWidth="1"/>
    <col min="12021" max="12021" width="44.42578125" style="3" customWidth="1"/>
    <col min="12022" max="12022" width="17.28515625" style="3" customWidth="1"/>
    <col min="12023" max="12025" width="11.42578125" style="3"/>
    <col min="12026" max="12026" width="2.42578125" style="3" customWidth="1"/>
    <col min="12027" max="12027" width="11.140625" style="3" customWidth="1"/>
    <col min="12028" max="12275" width="11.42578125" style="3"/>
    <col min="12276" max="12276" width="5" style="3" customWidth="1"/>
    <col min="12277" max="12277" width="44.42578125" style="3" customWidth="1"/>
    <col min="12278" max="12278" width="17.28515625" style="3" customWidth="1"/>
    <col min="12279" max="12281" width="11.42578125" style="3"/>
    <col min="12282" max="12282" width="2.42578125" style="3" customWidth="1"/>
    <col min="12283" max="12283" width="11.140625" style="3" customWidth="1"/>
    <col min="12284" max="12531" width="11.42578125" style="3"/>
    <col min="12532" max="12532" width="5" style="3" customWidth="1"/>
    <col min="12533" max="12533" width="44.42578125" style="3" customWidth="1"/>
    <col min="12534" max="12534" width="17.28515625" style="3" customWidth="1"/>
    <col min="12535" max="12537" width="11.42578125" style="3"/>
    <col min="12538" max="12538" width="2.42578125" style="3" customWidth="1"/>
    <col min="12539" max="12539" width="11.140625" style="3" customWidth="1"/>
    <col min="12540" max="12787" width="11.42578125" style="3"/>
    <col min="12788" max="12788" width="5" style="3" customWidth="1"/>
    <col min="12789" max="12789" width="44.42578125" style="3" customWidth="1"/>
    <col min="12790" max="12790" width="17.28515625" style="3" customWidth="1"/>
    <col min="12791" max="12793" width="11.42578125" style="3"/>
    <col min="12794" max="12794" width="2.42578125" style="3" customWidth="1"/>
    <col min="12795" max="12795" width="11.140625" style="3" customWidth="1"/>
    <col min="12796" max="13043" width="11.42578125" style="3"/>
    <col min="13044" max="13044" width="5" style="3" customWidth="1"/>
    <col min="13045" max="13045" width="44.42578125" style="3" customWidth="1"/>
    <col min="13046" max="13046" width="17.28515625" style="3" customWidth="1"/>
    <col min="13047" max="13049" width="11.42578125" style="3"/>
    <col min="13050" max="13050" width="2.42578125" style="3" customWidth="1"/>
    <col min="13051" max="13051" width="11.140625" style="3" customWidth="1"/>
    <col min="13052" max="13299" width="11.42578125" style="3"/>
    <col min="13300" max="13300" width="5" style="3" customWidth="1"/>
    <col min="13301" max="13301" width="44.42578125" style="3" customWidth="1"/>
    <col min="13302" max="13302" width="17.28515625" style="3" customWidth="1"/>
    <col min="13303" max="13305" width="11.42578125" style="3"/>
    <col min="13306" max="13306" width="2.42578125" style="3" customWidth="1"/>
    <col min="13307" max="13307" width="11.140625" style="3" customWidth="1"/>
    <col min="13308" max="13555" width="11.42578125" style="3"/>
    <col min="13556" max="13556" width="5" style="3" customWidth="1"/>
    <col min="13557" max="13557" width="44.42578125" style="3" customWidth="1"/>
    <col min="13558" max="13558" width="17.28515625" style="3" customWidth="1"/>
    <col min="13559" max="13561" width="11.42578125" style="3"/>
    <col min="13562" max="13562" width="2.42578125" style="3" customWidth="1"/>
    <col min="13563" max="13563" width="11.140625" style="3" customWidth="1"/>
    <col min="13564" max="13811" width="11.42578125" style="3"/>
    <col min="13812" max="13812" width="5" style="3" customWidth="1"/>
    <col min="13813" max="13813" width="44.42578125" style="3" customWidth="1"/>
    <col min="13814" max="13814" width="17.28515625" style="3" customWidth="1"/>
    <col min="13815" max="13817" width="11.42578125" style="3"/>
    <col min="13818" max="13818" width="2.42578125" style="3" customWidth="1"/>
    <col min="13819" max="13819" width="11.140625" style="3" customWidth="1"/>
    <col min="13820" max="14067" width="11.42578125" style="3"/>
    <col min="14068" max="14068" width="5" style="3" customWidth="1"/>
    <col min="14069" max="14069" width="44.42578125" style="3" customWidth="1"/>
    <col min="14070" max="14070" width="17.28515625" style="3" customWidth="1"/>
    <col min="14071" max="14073" width="11.42578125" style="3"/>
    <col min="14074" max="14074" width="2.42578125" style="3" customWidth="1"/>
    <col min="14075" max="14075" width="11.140625" style="3" customWidth="1"/>
    <col min="14076" max="14323" width="11.42578125" style="3"/>
    <col min="14324" max="14324" width="5" style="3" customWidth="1"/>
    <col min="14325" max="14325" width="44.42578125" style="3" customWidth="1"/>
    <col min="14326" max="14326" width="17.28515625" style="3" customWidth="1"/>
    <col min="14327" max="14329" width="11.42578125" style="3"/>
    <col min="14330" max="14330" width="2.42578125" style="3" customWidth="1"/>
    <col min="14331" max="14331" width="11.140625" style="3" customWidth="1"/>
    <col min="14332" max="14579" width="11.42578125" style="3"/>
    <col min="14580" max="14580" width="5" style="3" customWidth="1"/>
    <col min="14581" max="14581" width="44.42578125" style="3" customWidth="1"/>
    <col min="14582" max="14582" width="17.28515625" style="3" customWidth="1"/>
    <col min="14583" max="14585" width="11.42578125" style="3"/>
    <col min="14586" max="14586" width="2.42578125" style="3" customWidth="1"/>
    <col min="14587" max="14587" width="11.140625" style="3" customWidth="1"/>
    <col min="14588" max="14835" width="11.42578125" style="3"/>
    <col min="14836" max="14836" width="5" style="3" customWidth="1"/>
    <col min="14837" max="14837" width="44.42578125" style="3" customWidth="1"/>
    <col min="14838" max="14838" width="17.28515625" style="3" customWidth="1"/>
    <col min="14839" max="14841" width="11.42578125" style="3"/>
    <col min="14842" max="14842" width="2.42578125" style="3" customWidth="1"/>
    <col min="14843" max="14843" width="11.140625" style="3" customWidth="1"/>
    <col min="14844" max="15091" width="11.42578125" style="3"/>
    <col min="15092" max="15092" width="5" style="3" customWidth="1"/>
    <col min="15093" max="15093" width="44.42578125" style="3" customWidth="1"/>
    <col min="15094" max="15094" width="17.28515625" style="3" customWidth="1"/>
    <col min="15095" max="15097" width="11.42578125" style="3"/>
    <col min="15098" max="15098" width="2.42578125" style="3" customWidth="1"/>
    <col min="15099" max="15099" width="11.140625" style="3" customWidth="1"/>
    <col min="15100" max="15347" width="11.42578125" style="3"/>
    <col min="15348" max="15348" width="5" style="3" customWidth="1"/>
    <col min="15349" max="15349" width="44.42578125" style="3" customWidth="1"/>
    <col min="15350" max="15350" width="17.28515625" style="3" customWidth="1"/>
    <col min="15351" max="15353" width="11.42578125" style="3"/>
    <col min="15354" max="15354" width="2.42578125" style="3" customWidth="1"/>
    <col min="15355" max="15355" width="11.140625" style="3" customWidth="1"/>
    <col min="15356" max="15603" width="11.42578125" style="3"/>
    <col min="15604" max="15604" width="5" style="3" customWidth="1"/>
    <col min="15605" max="15605" width="44.42578125" style="3" customWidth="1"/>
    <col min="15606" max="15606" width="17.28515625" style="3" customWidth="1"/>
    <col min="15607" max="15609" width="11.42578125" style="3"/>
    <col min="15610" max="15610" width="2.42578125" style="3" customWidth="1"/>
    <col min="15611" max="15611" width="11.140625" style="3" customWidth="1"/>
    <col min="15612" max="15859" width="11.42578125" style="3"/>
    <col min="15860" max="15860" width="5" style="3" customWidth="1"/>
    <col min="15861" max="15861" width="44.42578125" style="3" customWidth="1"/>
    <col min="15862" max="15862" width="17.28515625" style="3" customWidth="1"/>
    <col min="15863" max="15865" width="11.42578125" style="3"/>
    <col min="15866" max="15866" width="2.42578125" style="3" customWidth="1"/>
    <col min="15867" max="15867" width="11.140625" style="3" customWidth="1"/>
    <col min="15868" max="16115" width="11.42578125" style="3"/>
    <col min="16116" max="16116" width="5" style="3" customWidth="1"/>
    <col min="16117" max="16117" width="44.42578125" style="3" customWidth="1"/>
    <col min="16118" max="16118" width="17.28515625" style="3" customWidth="1"/>
    <col min="16119" max="16121" width="11.42578125" style="3"/>
    <col min="16122" max="16122" width="2.42578125" style="3" customWidth="1"/>
    <col min="16123" max="16123" width="11.140625" style="3" customWidth="1"/>
    <col min="16124" max="16384" width="11.42578125" style="3"/>
  </cols>
  <sheetData>
    <row r="1" spans="1:10" ht="19.5" thickBot="1" x14ac:dyDescent="0.35">
      <c r="A1" s="42" t="s">
        <v>76</v>
      </c>
      <c r="B1" s="43"/>
      <c r="C1" s="43"/>
      <c r="D1" s="43"/>
      <c r="E1" s="43"/>
      <c r="F1" s="43"/>
      <c r="G1" s="43"/>
      <c r="H1" s="43"/>
      <c r="I1" s="44"/>
      <c r="J1" s="8"/>
    </row>
    <row r="2" spans="1:10" ht="9" customHeight="1" x14ac:dyDescent="0.3">
      <c r="A2" s="7"/>
      <c r="B2" s="8"/>
      <c r="C2" s="9"/>
      <c r="D2" s="8"/>
      <c r="E2" s="10"/>
      <c r="F2" s="9"/>
      <c r="G2" s="8"/>
      <c r="H2" s="8"/>
      <c r="I2" s="8"/>
      <c r="J2" s="8"/>
    </row>
    <row r="3" spans="1:10" x14ac:dyDescent="0.25">
      <c r="A3" s="8"/>
      <c r="B3" s="8"/>
      <c r="C3" s="38" t="s">
        <v>73</v>
      </c>
      <c r="D3" s="45"/>
      <c r="E3" s="46"/>
      <c r="F3" s="46"/>
      <c r="G3" s="46"/>
      <c r="H3" s="46"/>
      <c r="I3" s="47"/>
      <c r="J3" s="8"/>
    </row>
    <row r="4" spans="1:10" ht="9" customHeight="1" x14ac:dyDescent="0.3">
      <c r="A4" s="7"/>
      <c r="B4" s="8"/>
      <c r="C4" s="9"/>
      <c r="D4" s="8"/>
      <c r="E4" s="10"/>
      <c r="F4" s="9"/>
      <c r="G4" s="8"/>
      <c r="H4" s="8"/>
      <c r="I4" s="8"/>
      <c r="J4" s="8"/>
    </row>
    <row r="5" spans="1:10" ht="24" x14ac:dyDescent="0.25">
      <c r="A5" s="8"/>
      <c r="B5" s="8"/>
      <c r="C5" s="11"/>
      <c r="D5" s="39" t="s">
        <v>25</v>
      </c>
      <c r="E5" s="40"/>
      <c r="F5" s="11"/>
      <c r="G5" s="48" t="s">
        <v>70</v>
      </c>
      <c r="H5" s="49"/>
      <c r="I5" s="48" t="s">
        <v>71</v>
      </c>
      <c r="J5" s="8"/>
    </row>
    <row r="6" spans="1:10" ht="15" customHeight="1" x14ac:dyDescent="0.25">
      <c r="A6" s="12" t="s">
        <v>38</v>
      </c>
      <c r="B6" s="13"/>
      <c r="C6" s="14"/>
      <c r="D6" s="15"/>
      <c r="E6" s="16"/>
      <c r="F6" s="14"/>
      <c r="G6" s="50"/>
      <c r="H6" s="51"/>
      <c r="I6" s="50"/>
      <c r="J6" s="8"/>
    </row>
    <row r="7" spans="1:10" ht="15" customHeight="1" x14ac:dyDescent="0.25">
      <c r="A7" s="17"/>
      <c r="B7" s="18" t="s">
        <v>0</v>
      </c>
      <c r="C7" s="19"/>
      <c r="D7" s="15"/>
      <c r="E7" s="16"/>
      <c r="F7" s="19"/>
      <c r="G7" s="52"/>
      <c r="H7" s="51"/>
      <c r="I7" s="52"/>
      <c r="J7" s="8"/>
    </row>
    <row r="8" spans="1:10" ht="15" customHeight="1" x14ac:dyDescent="0.25">
      <c r="A8" s="17" t="s">
        <v>34</v>
      </c>
      <c r="B8" s="17" t="s">
        <v>1</v>
      </c>
      <c r="C8" s="20"/>
      <c r="D8" s="21" t="s">
        <v>2</v>
      </c>
      <c r="E8" s="34">
        <v>60</v>
      </c>
      <c r="F8" s="20"/>
      <c r="G8" s="53">
        <v>7.1999999999999993</v>
      </c>
      <c r="H8" s="51"/>
      <c r="I8" s="54">
        <f>E8*G8</f>
        <v>431.99999999999994</v>
      </c>
      <c r="J8" s="8"/>
    </row>
    <row r="9" spans="1:10" ht="15" customHeight="1" x14ac:dyDescent="0.25">
      <c r="A9" s="17" t="s">
        <v>32</v>
      </c>
      <c r="B9" s="17" t="s">
        <v>3</v>
      </c>
      <c r="C9" s="20"/>
      <c r="D9" s="21" t="s">
        <v>2</v>
      </c>
      <c r="E9" s="34">
        <v>80</v>
      </c>
      <c r="F9" s="20"/>
      <c r="G9" s="53">
        <v>2.25</v>
      </c>
      <c r="H9" s="51"/>
      <c r="I9" s="54">
        <f t="shared" ref="I9:I52" si="0">E9*G9</f>
        <v>180</v>
      </c>
      <c r="J9" s="8"/>
    </row>
    <row r="10" spans="1:10" ht="15" customHeight="1" x14ac:dyDescent="0.25">
      <c r="A10" s="17" t="s">
        <v>33</v>
      </c>
      <c r="B10" s="17" t="s">
        <v>4</v>
      </c>
      <c r="C10" s="20"/>
      <c r="D10" s="21" t="s">
        <v>2</v>
      </c>
      <c r="E10" s="34">
        <v>15</v>
      </c>
      <c r="F10" s="20"/>
      <c r="G10" s="53">
        <v>2.25</v>
      </c>
      <c r="H10" s="51"/>
      <c r="I10" s="54">
        <f t="shared" si="0"/>
        <v>33.75</v>
      </c>
      <c r="J10" s="8"/>
    </row>
    <row r="11" spans="1:10" ht="15" customHeight="1" x14ac:dyDescent="0.25">
      <c r="A11" s="17"/>
      <c r="B11" s="17"/>
      <c r="C11" s="20"/>
      <c r="D11" s="21"/>
      <c r="E11" s="22"/>
      <c r="F11" s="20"/>
      <c r="G11" s="53"/>
      <c r="H11" s="51"/>
      <c r="I11" s="54"/>
      <c r="J11" s="8"/>
    </row>
    <row r="12" spans="1:10" ht="15" customHeight="1" x14ac:dyDescent="0.25">
      <c r="A12" s="17"/>
      <c r="B12" s="18" t="s">
        <v>5</v>
      </c>
      <c r="C12" s="20"/>
      <c r="D12" s="21"/>
      <c r="E12" s="22"/>
      <c r="F12" s="20"/>
      <c r="G12" s="53"/>
      <c r="H12" s="51"/>
      <c r="I12" s="54"/>
      <c r="J12" s="8"/>
    </row>
    <row r="13" spans="1:10" ht="15" customHeight="1" x14ac:dyDescent="0.25">
      <c r="A13" s="17" t="s">
        <v>35</v>
      </c>
      <c r="B13" s="17" t="s">
        <v>1</v>
      </c>
      <c r="C13" s="20"/>
      <c r="D13" s="21" t="s">
        <v>2</v>
      </c>
      <c r="E13" s="34">
        <v>80</v>
      </c>
      <c r="F13" s="20"/>
      <c r="G13" s="53">
        <v>6.75</v>
      </c>
      <c r="H13" s="51"/>
      <c r="I13" s="54">
        <f t="shared" si="0"/>
        <v>540</v>
      </c>
      <c r="J13" s="8"/>
    </row>
    <row r="14" spans="1:10" ht="15" customHeight="1" x14ac:dyDescent="0.25">
      <c r="A14" s="17" t="s">
        <v>36</v>
      </c>
      <c r="B14" s="17" t="s">
        <v>3</v>
      </c>
      <c r="C14" s="20"/>
      <c r="D14" s="21" t="s">
        <v>2</v>
      </c>
      <c r="E14" s="34">
        <v>95</v>
      </c>
      <c r="F14" s="20"/>
      <c r="G14" s="53">
        <v>2.6999999999999997</v>
      </c>
      <c r="H14" s="51"/>
      <c r="I14" s="54">
        <f t="shared" si="0"/>
        <v>256.5</v>
      </c>
      <c r="J14" s="8"/>
    </row>
    <row r="15" spans="1:10" ht="15" customHeight="1" x14ac:dyDescent="0.25">
      <c r="A15" s="17" t="s">
        <v>37</v>
      </c>
      <c r="B15" s="17" t="s">
        <v>4</v>
      </c>
      <c r="C15" s="20"/>
      <c r="D15" s="21" t="s">
        <v>2</v>
      </c>
      <c r="E15" s="34">
        <v>15</v>
      </c>
      <c r="F15" s="20"/>
      <c r="G15" s="53">
        <v>3.5999999999999996</v>
      </c>
      <c r="H15" s="51"/>
      <c r="I15" s="54">
        <f t="shared" si="0"/>
        <v>53.999999999999993</v>
      </c>
      <c r="J15" s="8"/>
    </row>
    <row r="16" spans="1:10" ht="15" customHeight="1" x14ac:dyDescent="0.25">
      <c r="A16" s="17"/>
      <c r="B16" s="17"/>
      <c r="C16" s="20"/>
      <c r="D16" s="21"/>
      <c r="E16" s="22"/>
      <c r="F16" s="20"/>
      <c r="G16" s="53"/>
      <c r="H16" s="51"/>
      <c r="I16" s="54"/>
      <c r="J16" s="8"/>
    </row>
    <row r="17" spans="1:10" ht="15" customHeight="1" x14ac:dyDescent="0.25">
      <c r="A17" s="23" t="s">
        <v>40</v>
      </c>
      <c r="B17" s="24"/>
      <c r="C17" s="20"/>
      <c r="D17" s="25"/>
      <c r="E17" s="22"/>
      <c r="F17" s="20"/>
      <c r="G17" s="53"/>
      <c r="H17" s="51"/>
      <c r="I17" s="54"/>
      <c r="J17" s="8"/>
    </row>
    <row r="18" spans="1:10" ht="15" customHeight="1" x14ac:dyDescent="0.25">
      <c r="A18" s="17" t="s">
        <v>39</v>
      </c>
      <c r="B18" s="17" t="s">
        <v>6</v>
      </c>
      <c r="C18" s="20"/>
      <c r="D18" s="21" t="s">
        <v>7</v>
      </c>
      <c r="E18" s="34">
        <v>10</v>
      </c>
      <c r="F18" s="20"/>
      <c r="G18" s="53">
        <v>4.5</v>
      </c>
      <c r="H18" s="51"/>
      <c r="I18" s="54">
        <f t="shared" si="0"/>
        <v>45</v>
      </c>
      <c r="J18" s="8"/>
    </row>
    <row r="19" spans="1:10" ht="15" customHeight="1" x14ac:dyDescent="0.25">
      <c r="A19" s="17" t="s">
        <v>51</v>
      </c>
      <c r="B19" s="17" t="s">
        <v>8</v>
      </c>
      <c r="C19" s="20"/>
      <c r="D19" s="21" t="s">
        <v>7</v>
      </c>
      <c r="E19" s="34">
        <v>15</v>
      </c>
      <c r="F19" s="20"/>
      <c r="G19" s="53">
        <v>3.5999999999999996</v>
      </c>
      <c r="H19" s="51"/>
      <c r="I19" s="54">
        <f t="shared" si="0"/>
        <v>53.999999999999993</v>
      </c>
      <c r="J19" s="8"/>
    </row>
    <row r="20" spans="1:10" ht="15" customHeight="1" x14ac:dyDescent="0.25">
      <c r="A20" s="17" t="s">
        <v>52</v>
      </c>
      <c r="B20" s="17" t="s">
        <v>9</v>
      </c>
      <c r="C20" s="20"/>
      <c r="D20" s="21" t="s">
        <v>7</v>
      </c>
      <c r="E20" s="34">
        <v>12</v>
      </c>
      <c r="F20" s="20"/>
      <c r="G20" s="53">
        <v>3.5999999999999996</v>
      </c>
      <c r="H20" s="51"/>
      <c r="I20" s="54">
        <f t="shared" si="0"/>
        <v>43.199999999999996</v>
      </c>
      <c r="J20" s="8"/>
    </row>
    <row r="21" spans="1:10" ht="15" customHeight="1" x14ac:dyDescent="0.25">
      <c r="A21" s="17"/>
      <c r="B21" s="17"/>
      <c r="C21" s="20"/>
      <c r="D21" s="21"/>
      <c r="E21" s="22"/>
      <c r="F21" s="20"/>
      <c r="G21" s="53"/>
      <c r="H21" s="51"/>
      <c r="I21" s="54"/>
      <c r="J21" s="8"/>
    </row>
    <row r="22" spans="1:10" ht="15" customHeight="1" x14ac:dyDescent="0.25">
      <c r="A22" s="23" t="s">
        <v>41</v>
      </c>
      <c r="B22" s="24"/>
      <c r="C22" s="20"/>
      <c r="D22" s="21"/>
      <c r="E22" s="22"/>
      <c r="F22" s="20"/>
      <c r="G22" s="53"/>
      <c r="H22" s="51"/>
      <c r="I22" s="54"/>
      <c r="J22" s="8"/>
    </row>
    <row r="23" spans="1:10" ht="15" customHeight="1" x14ac:dyDescent="0.25">
      <c r="A23" s="17" t="s">
        <v>49</v>
      </c>
      <c r="B23" s="17" t="s">
        <v>10</v>
      </c>
      <c r="C23" s="20"/>
      <c r="D23" s="21" t="s">
        <v>7</v>
      </c>
      <c r="E23" s="34">
        <v>15</v>
      </c>
      <c r="F23" s="20"/>
      <c r="G23" s="53">
        <v>1.7999999999999998</v>
      </c>
      <c r="H23" s="51"/>
      <c r="I23" s="54">
        <f t="shared" si="0"/>
        <v>26.999999999999996</v>
      </c>
      <c r="J23" s="8"/>
    </row>
    <row r="24" spans="1:10" ht="15" customHeight="1" x14ac:dyDescent="0.25">
      <c r="A24" s="17" t="s">
        <v>50</v>
      </c>
      <c r="B24" s="17" t="s">
        <v>27</v>
      </c>
      <c r="C24" s="20"/>
      <c r="D24" s="21" t="s">
        <v>7</v>
      </c>
      <c r="E24" s="34">
        <v>30</v>
      </c>
      <c r="F24" s="20"/>
      <c r="G24" s="53">
        <v>0.89999999999999991</v>
      </c>
      <c r="H24" s="51"/>
      <c r="I24" s="54">
        <f t="shared" si="0"/>
        <v>26.999999999999996</v>
      </c>
      <c r="J24" s="8"/>
    </row>
    <row r="25" spans="1:10" ht="15" customHeight="1" x14ac:dyDescent="0.25">
      <c r="A25" s="17"/>
      <c r="B25" s="17"/>
      <c r="C25" s="20"/>
      <c r="D25" s="21"/>
      <c r="E25" s="22"/>
      <c r="F25" s="20"/>
      <c r="G25" s="53"/>
      <c r="H25" s="51"/>
      <c r="I25" s="54"/>
      <c r="J25" s="8"/>
    </row>
    <row r="26" spans="1:10" ht="15" customHeight="1" x14ac:dyDescent="0.25">
      <c r="A26" s="23" t="s">
        <v>42</v>
      </c>
      <c r="B26" s="17"/>
      <c r="C26" s="20"/>
      <c r="D26" s="21"/>
      <c r="E26" s="22"/>
      <c r="F26" s="20"/>
      <c r="G26" s="53"/>
      <c r="H26" s="51"/>
      <c r="I26" s="54"/>
      <c r="J26" s="8"/>
    </row>
    <row r="27" spans="1:10" ht="15" customHeight="1" x14ac:dyDescent="0.25">
      <c r="A27" s="17" t="s">
        <v>48</v>
      </c>
      <c r="B27" s="17" t="s">
        <v>68</v>
      </c>
      <c r="C27" s="20"/>
      <c r="D27" s="21" t="s">
        <v>11</v>
      </c>
      <c r="E27" s="34">
        <v>70</v>
      </c>
      <c r="F27" s="20"/>
      <c r="G27" s="53">
        <v>0.89999999999999991</v>
      </c>
      <c r="H27" s="51"/>
      <c r="I27" s="54">
        <f t="shared" si="0"/>
        <v>62.999999999999993</v>
      </c>
      <c r="J27" s="8"/>
    </row>
    <row r="28" spans="1:10" ht="15" customHeight="1" x14ac:dyDescent="0.25">
      <c r="A28" s="17"/>
      <c r="B28" s="17"/>
      <c r="C28" s="20"/>
      <c r="D28" s="21"/>
      <c r="E28" s="22"/>
      <c r="F28" s="20"/>
      <c r="G28" s="53"/>
      <c r="H28" s="51"/>
      <c r="I28" s="54"/>
      <c r="J28" s="8"/>
    </row>
    <row r="29" spans="1:10" ht="15" customHeight="1" x14ac:dyDescent="0.25">
      <c r="A29" s="23" t="s">
        <v>43</v>
      </c>
      <c r="B29" s="17"/>
      <c r="C29" s="20"/>
      <c r="D29" s="21"/>
      <c r="E29" s="22"/>
      <c r="F29" s="20"/>
      <c r="G29" s="53"/>
      <c r="H29" s="51"/>
      <c r="I29" s="54"/>
      <c r="J29" s="8"/>
    </row>
    <row r="30" spans="1:10" ht="15" customHeight="1" x14ac:dyDescent="0.25">
      <c r="A30" s="17" t="s">
        <v>46</v>
      </c>
      <c r="B30" s="17" t="s">
        <v>28</v>
      </c>
      <c r="C30" s="20"/>
      <c r="D30" s="21" t="s">
        <v>11</v>
      </c>
      <c r="E30" s="34">
        <v>10</v>
      </c>
      <c r="F30" s="20"/>
      <c r="G30" s="53">
        <v>0.89999999999999991</v>
      </c>
      <c r="H30" s="51"/>
      <c r="I30" s="54">
        <f t="shared" si="0"/>
        <v>9</v>
      </c>
      <c r="J30" s="8"/>
    </row>
    <row r="31" spans="1:10" ht="15" customHeight="1" x14ac:dyDescent="0.25">
      <c r="A31" s="17" t="s">
        <v>47</v>
      </c>
      <c r="B31" s="17" t="s">
        <v>12</v>
      </c>
      <c r="C31" s="20"/>
      <c r="D31" s="21" t="s">
        <v>13</v>
      </c>
      <c r="E31" s="34">
        <v>15</v>
      </c>
      <c r="F31" s="20"/>
      <c r="G31" s="53">
        <v>1.3499999999999999</v>
      </c>
      <c r="H31" s="51"/>
      <c r="I31" s="54">
        <f t="shared" si="0"/>
        <v>20.249999999999996</v>
      </c>
      <c r="J31" s="8"/>
    </row>
    <row r="32" spans="1:10" ht="15" customHeight="1" x14ac:dyDescent="0.25">
      <c r="A32" s="17"/>
      <c r="B32" s="17"/>
      <c r="C32" s="20"/>
      <c r="D32" s="21"/>
      <c r="E32" s="22"/>
      <c r="F32" s="20"/>
      <c r="G32" s="53"/>
      <c r="H32" s="51"/>
      <c r="I32" s="54"/>
      <c r="J32" s="8"/>
    </row>
    <row r="33" spans="1:10" ht="15" customHeight="1" x14ac:dyDescent="0.25">
      <c r="A33" s="23" t="s">
        <v>44</v>
      </c>
      <c r="B33" s="17"/>
      <c r="C33" s="20"/>
      <c r="D33" s="21"/>
      <c r="E33" s="22"/>
      <c r="F33" s="20"/>
      <c r="G33" s="53"/>
      <c r="H33" s="51"/>
      <c r="I33" s="54"/>
      <c r="J33" s="8"/>
    </row>
    <row r="34" spans="1:10" ht="15" customHeight="1" x14ac:dyDescent="0.25">
      <c r="A34" s="17" t="s">
        <v>45</v>
      </c>
      <c r="B34" s="17" t="s">
        <v>14</v>
      </c>
      <c r="C34" s="20"/>
      <c r="D34" s="21" t="s">
        <v>13</v>
      </c>
      <c r="E34" s="34">
        <v>5</v>
      </c>
      <c r="F34" s="20"/>
      <c r="G34" s="53">
        <v>3.15</v>
      </c>
      <c r="H34" s="51"/>
      <c r="I34" s="54">
        <f t="shared" si="0"/>
        <v>15.75</v>
      </c>
      <c r="J34" s="8"/>
    </row>
    <row r="35" spans="1:10" ht="15" customHeight="1" x14ac:dyDescent="0.25">
      <c r="A35" s="26"/>
      <c r="B35" s="27"/>
      <c r="C35" s="20"/>
      <c r="D35" s="28"/>
      <c r="E35" s="22"/>
      <c r="F35" s="20"/>
      <c r="G35" s="53"/>
      <c r="H35" s="51"/>
      <c r="I35" s="54"/>
      <c r="J35" s="8"/>
    </row>
    <row r="36" spans="1:10" ht="15" customHeight="1" x14ac:dyDescent="0.25">
      <c r="A36" s="23" t="s">
        <v>53</v>
      </c>
      <c r="B36" s="29"/>
      <c r="C36" s="20"/>
      <c r="D36" s="25"/>
      <c r="E36" s="22"/>
      <c r="F36" s="20"/>
      <c r="G36" s="53"/>
      <c r="H36" s="51"/>
      <c r="I36" s="54"/>
      <c r="J36" s="8"/>
    </row>
    <row r="37" spans="1:10" ht="15" customHeight="1" x14ac:dyDescent="0.25">
      <c r="A37" s="17" t="s">
        <v>55</v>
      </c>
      <c r="B37" s="17" t="s">
        <v>15</v>
      </c>
      <c r="C37" s="9"/>
      <c r="D37" s="21" t="s">
        <v>16</v>
      </c>
      <c r="E37" s="34">
        <v>55</v>
      </c>
      <c r="F37" s="9"/>
      <c r="G37" s="53">
        <v>22.5</v>
      </c>
      <c r="H37" s="51"/>
      <c r="I37" s="54">
        <f t="shared" si="0"/>
        <v>1237.5</v>
      </c>
      <c r="J37" s="8"/>
    </row>
    <row r="38" spans="1:10" ht="30" customHeight="1" x14ac:dyDescent="0.25">
      <c r="A38" s="17" t="s">
        <v>54</v>
      </c>
      <c r="B38" s="17" t="s">
        <v>17</v>
      </c>
      <c r="C38" s="9"/>
      <c r="D38" s="21" t="s">
        <v>26</v>
      </c>
      <c r="E38" s="36">
        <v>0.05</v>
      </c>
      <c r="F38" s="9"/>
      <c r="G38" s="55" t="s">
        <v>74</v>
      </c>
      <c r="H38" s="51"/>
      <c r="I38" s="54">
        <f>2250*(1-E38)</f>
        <v>2137.5</v>
      </c>
      <c r="J38" s="8"/>
    </row>
    <row r="39" spans="1:10" ht="15" customHeight="1" x14ac:dyDescent="0.25">
      <c r="A39" s="23"/>
      <c r="B39" s="29"/>
      <c r="C39" s="20"/>
      <c r="D39" s="25"/>
      <c r="E39" s="22"/>
      <c r="F39" s="20"/>
      <c r="G39" s="52"/>
      <c r="H39" s="51"/>
      <c r="I39" s="54"/>
      <c r="J39" s="8"/>
    </row>
    <row r="40" spans="1:10" ht="15" customHeight="1" x14ac:dyDescent="0.25">
      <c r="A40" s="23" t="s">
        <v>56</v>
      </c>
      <c r="B40" s="29"/>
      <c r="C40" s="30"/>
      <c r="D40" s="25"/>
      <c r="E40" s="31"/>
      <c r="F40" s="30"/>
      <c r="G40" s="52"/>
      <c r="H40" s="51"/>
      <c r="I40" s="54"/>
      <c r="J40" s="8"/>
    </row>
    <row r="41" spans="1:10" ht="30" customHeight="1" x14ac:dyDescent="0.25">
      <c r="A41" s="17" t="s">
        <v>57</v>
      </c>
      <c r="B41" s="17" t="s">
        <v>18</v>
      </c>
      <c r="C41" s="20"/>
      <c r="D41" s="21" t="s">
        <v>26</v>
      </c>
      <c r="E41" s="36">
        <v>0.05</v>
      </c>
      <c r="F41" s="20"/>
      <c r="G41" s="55" t="s">
        <v>75</v>
      </c>
      <c r="H41" s="51"/>
      <c r="I41" s="54">
        <f>1356*(1-E41)</f>
        <v>1288.2</v>
      </c>
      <c r="J41" s="8"/>
    </row>
    <row r="42" spans="1:10" ht="30" customHeight="1" x14ac:dyDescent="0.25">
      <c r="A42" s="17" t="s">
        <v>58</v>
      </c>
      <c r="B42" s="17" t="s">
        <v>19</v>
      </c>
      <c r="C42" s="20"/>
      <c r="D42" s="21" t="s">
        <v>2</v>
      </c>
      <c r="E42" s="34">
        <v>20</v>
      </c>
      <c r="F42" s="20"/>
      <c r="G42" s="53">
        <v>3.5999999999999996</v>
      </c>
      <c r="H42" s="51"/>
      <c r="I42" s="54">
        <f t="shared" si="0"/>
        <v>72</v>
      </c>
      <c r="J42" s="8"/>
    </row>
    <row r="43" spans="1:10" ht="36" x14ac:dyDescent="0.25">
      <c r="A43" s="17" t="s">
        <v>59</v>
      </c>
      <c r="B43" s="17" t="s">
        <v>20</v>
      </c>
      <c r="C43" s="20"/>
      <c r="D43" s="21" t="s">
        <v>2</v>
      </c>
      <c r="E43" s="34">
        <v>22</v>
      </c>
      <c r="F43" s="20"/>
      <c r="G43" s="53">
        <v>1.3499999999999999</v>
      </c>
      <c r="H43" s="51"/>
      <c r="I43" s="54">
        <f t="shared" si="0"/>
        <v>29.699999999999996</v>
      </c>
      <c r="J43" s="8"/>
    </row>
    <row r="44" spans="1:10" ht="15" customHeight="1" x14ac:dyDescent="0.25">
      <c r="A44" s="17" t="s">
        <v>60</v>
      </c>
      <c r="B44" s="17" t="s">
        <v>22</v>
      </c>
      <c r="C44" s="20"/>
      <c r="D44" s="21" t="s">
        <v>2</v>
      </c>
      <c r="E44" s="34">
        <v>15</v>
      </c>
      <c r="F44" s="20"/>
      <c r="G44" s="53">
        <v>1.7999999999999998</v>
      </c>
      <c r="H44" s="51"/>
      <c r="I44" s="54">
        <f t="shared" si="0"/>
        <v>26.999999999999996</v>
      </c>
      <c r="J44" s="8"/>
    </row>
    <row r="45" spans="1:10" ht="15" customHeight="1" x14ac:dyDescent="0.25">
      <c r="A45" s="17" t="s">
        <v>61</v>
      </c>
      <c r="B45" s="17" t="s">
        <v>21</v>
      </c>
      <c r="C45" s="20"/>
      <c r="D45" s="21" t="s">
        <v>2</v>
      </c>
      <c r="E45" s="34">
        <v>45</v>
      </c>
      <c r="F45" s="20"/>
      <c r="G45" s="53">
        <v>3.5999999999999996</v>
      </c>
      <c r="H45" s="51"/>
      <c r="I45" s="54">
        <f t="shared" si="0"/>
        <v>161.99999999999997</v>
      </c>
      <c r="J45" s="8"/>
    </row>
    <row r="46" spans="1:10" ht="15" customHeight="1" x14ac:dyDescent="0.25">
      <c r="A46" s="26"/>
      <c r="B46" s="29"/>
      <c r="C46" s="20"/>
      <c r="D46" s="25"/>
      <c r="E46" s="22"/>
      <c r="F46" s="20"/>
      <c r="G46" s="53"/>
      <c r="H46" s="51"/>
      <c r="I46" s="54"/>
      <c r="J46" s="8"/>
    </row>
    <row r="47" spans="1:10" ht="15" customHeight="1" x14ac:dyDescent="0.25">
      <c r="A47" s="23" t="s">
        <v>62</v>
      </c>
      <c r="B47" s="29"/>
      <c r="C47" s="20"/>
      <c r="D47" s="25"/>
      <c r="E47" s="22"/>
      <c r="F47" s="20"/>
      <c r="G47" s="53"/>
      <c r="H47" s="51"/>
      <c r="I47" s="54"/>
      <c r="J47" s="8"/>
    </row>
    <row r="48" spans="1:10" ht="15" customHeight="1" x14ac:dyDescent="0.25">
      <c r="A48" s="17" t="s">
        <v>63</v>
      </c>
      <c r="B48" s="17" t="s">
        <v>29</v>
      </c>
      <c r="C48" s="20"/>
      <c r="D48" s="21" t="s">
        <v>2</v>
      </c>
      <c r="E48" s="34">
        <v>7</v>
      </c>
      <c r="F48" s="20"/>
      <c r="G48" s="53">
        <v>4.5</v>
      </c>
      <c r="H48" s="51"/>
      <c r="I48" s="54">
        <f t="shared" si="0"/>
        <v>31.5</v>
      </c>
      <c r="J48" s="8"/>
    </row>
    <row r="49" spans="1:10" ht="15" customHeight="1" x14ac:dyDescent="0.25">
      <c r="A49" s="17" t="s">
        <v>64</v>
      </c>
      <c r="B49" s="17" t="s">
        <v>30</v>
      </c>
      <c r="C49" s="20"/>
      <c r="D49" s="21" t="s">
        <v>2</v>
      </c>
      <c r="E49" s="34">
        <v>10</v>
      </c>
      <c r="F49" s="20"/>
      <c r="G49" s="53">
        <v>2.6999999999999997</v>
      </c>
      <c r="H49" s="51"/>
      <c r="I49" s="54">
        <f t="shared" si="0"/>
        <v>26.999999999999996</v>
      </c>
      <c r="J49" s="8"/>
    </row>
    <row r="50" spans="1:10" ht="15" customHeight="1" x14ac:dyDescent="0.25">
      <c r="A50" s="17" t="s">
        <v>65</v>
      </c>
      <c r="B50" s="17" t="s">
        <v>23</v>
      </c>
      <c r="C50" s="20"/>
      <c r="D50" s="21" t="s">
        <v>2</v>
      </c>
      <c r="E50" s="34">
        <v>12</v>
      </c>
      <c r="F50" s="20"/>
      <c r="G50" s="53">
        <v>0.89999999999999991</v>
      </c>
      <c r="H50" s="51"/>
      <c r="I50" s="54">
        <f t="shared" si="0"/>
        <v>10.799999999999999</v>
      </c>
      <c r="J50" s="8"/>
    </row>
    <row r="51" spans="1:10" ht="15" customHeight="1" x14ac:dyDescent="0.25">
      <c r="A51" s="17" t="s">
        <v>66</v>
      </c>
      <c r="B51" s="17" t="s">
        <v>31</v>
      </c>
      <c r="C51" s="20"/>
      <c r="D51" s="21" t="s">
        <v>2</v>
      </c>
      <c r="E51" s="34">
        <v>60</v>
      </c>
      <c r="F51" s="20"/>
      <c r="G51" s="53">
        <v>0.89999999999999991</v>
      </c>
      <c r="H51" s="51"/>
      <c r="I51" s="54">
        <f t="shared" si="0"/>
        <v>53.999999999999993</v>
      </c>
      <c r="J51" s="8"/>
    </row>
    <row r="52" spans="1:10" ht="15" customHeight="1" x14ac:dyDescent="0.25">
      <c r="A52" s="17" t="s">
        <v>67</v>
      </c>
      <c r="B52" s="17" t="s">
        <v>24</v>
      </c>
      <c r="C52" s="20"/>
      <c r="D52" s="32" t="s">
        <v>2</v>
      </c>
      <c r="E52" s="35">
        <v>40</v>
      </c>
      <c r="F52" s="20"/>
      <c r="G52" s="56">
        <v>4.5</v>
      </c>
      <c r="H52" s="51"/>
      <c r="I52" s="57">
        <f t="shared" si="0"/>
        <v>180</v>
      </c>
      <c r="J52" s="8"/>
    </row>
    <row r="53" spans="1:10" x14ac:dyDescent="0.25">
      <c r="A53" s="8"/>
      <c r="B53" s="8"/>
      <c r="C53" s="14"/>
      <c r="D53" s="33"/>
      <c r="E53" s="10"/>
      <c r="F53" s="14"/>
      <c r="G53" s="8"/>
      <c r="H53" s="8"/>
      <c r="I53" s="8"/>
      <c r="J53" s="8"/>
    </row>
    <row r="54" spans="1:10" ht="36.75" customHeight="1" x14ac:dyDescent="0.25">
      <c r="A54" s="41" t="s">
        <v>69</v>
      </c>
      <c r="B54" s="41"/>
      <c r="C54" s="41"/>
      <c r="D54" s="41"/>
      <c r="E54" s="41"/>
      <c r="F54" s="14"/>
      <c r="G54" s="37" t="s">
        <v>72</v>
      </c>
      <c r="H54" s="8"/>
      <c r="I54" s="6">
        <f>SUM(I8:I52)</f>
        <v>7057.65</v>
      </c>
      <c r="J54" s="8"/>
    </row>
    <row r="55" spans="1:10" hidden="1" x14ac:dyDescent="0.25">
      <c r="C55" s="2"/>
      <c r="D55" s="5"/>
      <c r="F55" s="2"/>
      <c r="I55" s="3">
        <v>78415</v>
      </c>
    </row>
    <row r="56" spans="1:10" x14ac:dyDescent="0.25">
      <c r="A56" s="8"/>
      <c r="B56" s="8"/>
      <c r="C56" s="14"/>
      <c r="D56" s="33"/>
      <c r="E56" s="10"/>
      <c r="F56" s="14"/>
      <c r="G56" s="8"/>
      <c r="H56" s="8"/>
      <c r="I56" s="8"/>
      <c r="J56" s="8"/>
    </row>
    <row r="57" spans="1:10" x14ac:dyDescent="0.25">
      <c r="C57" s="2"/>
      <c r="D57" s="5"/>
      <c r="F57" s="2"/>
    </row>
    <row r="58" spans="1:10" x14ac:dyDescent="0.25">
      <c r="C58" s="2"/>
      <c r="D58" s="5"/>
      <c r="F58" s="2"/>
    </row>
    <row r="59" spans="1:10" x14ac:dyDescent="0.25">
      <c r="C59" s="2"/>
      <c r="D59" s="5"/>
      <c r="F59" s="2"/>
    </row>
    <row r="60" spans="1:10" x14ac:dyDescent="0.25">
      <c r="C60" s="2"/>
      <c r="F60" s="2"/>
    </row>
    <row r="61" spans="1:10" x14ac:dyDescent="0.25">
      <c r="C61" s="2"/>
      <c r="F61" s="2"/>
    </row>
  </sheetData>
  <sheetProtection algorithmName="SHA-512" hashValue="uB8LJd8xJag0LW/v8zeqcqTv843JSCvuAW4KQXOVmbgykz0+AUjiHYxky4tdOarc11iTPgmettbqBwKJV8XABA==" saltValue="2u/snp7FntKt0PqqOoAuZA==" spinCount="100000" sheet="1" objects="1" scenarios="1"/>
  <mergeCells count="4">
    <mergeCell ref="D5:E5"/>
    <mergeCell ref="A54:E54"/>
    <mergeCell ref="A1:I1"/>
    <mergeCell ref="D3:I3"/>
  </mergeCells>
  <pageMargins left="0.7" right="0.7" top="0.75" bottom="0.75" header="0.3" footer="0.3"/>
  <pageSetup paperSize="9" scale="9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Precio licitación</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Barberán González, Juan (CPEN)</dc:creator>
  <cp:lastModifiedBy>d494876</cp:lastModifiedBy>
  <cp:lastPrinted>2023-09-12T12:43:12Z</cp:lastPrinted>
  <dcterms:created xsi:type="dcterms:W3CDTF">2019-10-10T09:29:23Z</dcterms:created>
  <dcterms:modified xsi:type="dcterms:W3CDTF">2023-09-29T10:23:07Z</dcterms:modified>
</cp:coreProperties>
</file>