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7496" windowHeight="11016"/>
  </bookViews>
  <sheets>
    <sheet name="PCA" sheetId="3" r:id="rId1"/>
    <sheet name="ActxCat" sheetId="4" r:id="rId2"/>
  </sheets>
  <definedNames>
    <definedName name="_xlnm.Print_Titles" localSheetId="1">ActxCat!$6:$6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3" l="1"/>
  <c r="D9" i="3"/>
  <c r="F12" i="3"/>
  <c r="F9" i="3"/>
  <c r="C9" i="3"/>
  <c r="F58" i="4"/>
  <c r="F49" i="4"/>
  <c r="F15" i="4"/>
  <c r="F35" i="4"/>
  <c r="F25" i="4"/>
  <c r="F13" i="4"/>
  <c r="F10" i="4"/>
  <c r="F7" i="4"/>
  <c r="C12" i="3" l="1"/>
  <c r="D11" i="3" l="1"/>
  <c r="F11" i="3" s="1"/>
  <c r="D10" i="3"/>
  <c r="D7" i="3"/>
  <c r="D8" i="3"/>
  <c r="F8" i="3" l="1"/>
  <c r="F10" i="3"/>
  <c r="F7" i="3"/>
</calcChain>
</file>

<file path=xl/sharedStrings.xml><?xml version="1.0" encoding="utf-8"?>
<sst xmlns="http://schemas.openxmlformats.org/spreadsheetml/2006/main" count="161" uniqueCount="36">
  <si>
    <t>Modalidad</t>
  </si>
  <si>
    <t>presupuesto de ejecución material</t>
  </si>
  <si>
    <t>presupuesto de ejecución por contrata</t>
  </si>
  <si>
    <t>Total</t>
  </si>
  <si>
    <t>PRESUPUESTO PARA CONOCIMIENTO DE LA ADMINISTRACIÓN</t>
  </si>
  <si>
    <t>Construcción de cierre</t>
  </si>
  <si>
    <t>TRABAJOS FORESTALES A REALIZAR EN EL COMUNAL DEL VALLE DE ERRO</t>
  </si>
  <si>
    <t>A2</t>
  </si>
  <si>
    <t>Retirada de cierres</t>
  </si>
  <si>
    <t>D</t>
  </si>
  <si>
    <t>Afirmado</t>
  </si>
  <si>
    <t>Mejora de la explanación</t>
  </si>
  <si>
    <t>Construcción de caño</t>
  </si>
  <si>
    <t>Construcción de drenaje transversal</t>
  </si>
  <si>
    <t>Tipo de IVA</t>
  </si>
  <si>
    <t>Importe con IVA</t>
  </si>
  <si>
    <t>Desbroces</t>
  </si>
  <si>
    <t>Construcción de portillo</t>
  </si>
  <si>
    <t>Desbroce de márgenes de pista</t>
  </si>
  <si>
    <t>Limpieza de caño</t>
  </si>
  <si>
    <t>Limpieza de cuneta</t>
  </si>
  <si>
    <t>Apertura de cunetas</t>
  </si>
  <si>
    <t>CAMPAÑA 2021-22</t>
  </si>
  <si>
    <t>Municipio</t>
  </si>
  <si>
    <t>Polígono</t>
  </si>
  <si>
    <t>Parcela</t>
  </si>
  <si>
    <t>Unidades</t>
  </si>
  <si>
    <t>Erro</t>
  </si>
  <si>
    <t>ml</t>
  </si>
  <si>
    <t>ha</t>
  </si>
  <si>
    <t>Ud</t>
  </si>
  <si>
    <t>km</t>
  </si>
  <si>
    <t>Cierres - Sorogain</t>
  </si>
  <si>
    <t>Desbroces - Sorogain</t>
  </si>
  <si>
    <t>Puerta - Orosa</t>
  </si>
  <si>
    <t>Mejora de pista - Ardaitz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</si>
</sst>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2"/>
      <name val="Myriad Pro"/>
      <family val="2"/>
    </font>
    <font>
      <sz val="10"/>
      <name val="Myriad Pro"/>
      <family val="2"/>
    </font>
    <font>
      <i/>
      <sz val="12"/>
      <name val="Myriad Pro"/>
      <family val="2"/>
    </font>
    <font>
      <b/>
      <sz val="10"/>
      <name val="Myriad Pro"/>
      <family val="2"/>
    </font>
    <font>
      <i/>
      <sz val="10"/>
      <name val="Myriad Pro"/>
      <family val="2"/>
    </font>
    <font>
      <b/>
      <i/>
      <sz val="10"/>
      <name val="Myriad Pro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3" fontId="4" fillId="0" borderId="2" xfId="0" applyNumberFormat="1" applyFont="1" applyBorder="1" applyAlignment="1">
      <alignment horizontal="right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/>
    <xf numFmtId="4" fontId="4" fillId="0" borderId="0" xfId="0" applyNumberFormat="1" applyFont="1" applyBorder="1" applyAlignment="1">
      <alignment horizontal="right"/>
    </xf>
    <xf numFmtId="0" fontId="0" fillId="0" borderId="0" xfId="0" applyBorder="1"/>
    <xf numFmtId="0" fontId="7" fillId="0" borderId="0" xfId="0" applyFont="1"/>
    <xf numFmtId="0" fontId="7" fillId="0" borderId="0" xfId="0" applyFont="1" applyBorder="1"/>
    <xf numFmtId="0" fontId="0" fillId="0" borderId="0" xfId="0" applyFill="1"/>
    <xf numFmtId="3" fontId="4" fillId="0" borderId="8" xfId="0" applyNumberFormat="1" applyFont="1" applyFill="1" applyBorder="1" applyAlignment="1">
      <alignment horizontal="right" vertical="center" wrapText="1"/>
    </xf>
    <xf numFmtId="0" fontId="2" fillId="0" borderId="3" xfId="0" applyFont="1" applyFill="1" applyBorder="1"/>
    <xf numFmtId="2" fontId="2" fillId="0" borderId="0" xfId="0" applyNumberFormat="1" applyFont="1" applyFill="1"/>
    <xf numFmtId="0" fontId="4" fillId="0" borderId="6" xfId="0" applyFont="1" applyFill="1" applyBorder="1" applyAlignment="1">
      <alignment horizontal="left" vertical="center"/>
    </xf>
    <xf numFmtId="0" fontId="7" fillId="0" borderId="0" xfId="0" applyFont="1" applyFill="1"/>
    <xf numFmtId="0" fontId="2" fillId="0" borderId="1" xfId="0" applyFont="1" applyFill="1" applyBorder="1"/>
    <xf numFmtId="4" fontId="2" fillId="0" borderId="1" xfId="0" applyNumberFormat="1" applyFont="1" applyFill="1" applyBorder="1" applyAlignment="1">
      <alignment horizontal="right" vertical="center" wrapText="1"/>
    </xf>
    <xf numFmtId="9" fontId="2" fillId="0" borderId="4" xfId="0" applyNumberFormat="1" applyFont="1" applyFill="1" applyBorder="1"/>
    <xf numFmtId="2" fontId="2" fillId="0" borderId="7" xfId="0" applyNumberFormat="1" applyFont="1" applyFill="1" applyBorder="1"/>
    <xf numFmtId="0" fontId="5" fillId="0" borderId="10" xfId="0" applyFont="1" applyFill="1" applyBorder="1" applyAlignment="1">
      <alignment horizontal="right"/>
    </xf>
    <xf numFmtId="4" fontId="5" fillId="0" borderId="5" xfId="0" applyNumberFormat="1" applyFont="1" applyFill="1" applyBorder="1" applyAlignment="1">
      <alignment horizontal="right"/>
    </xf>
    <xf numFmtId="4" fontId="2" fillId="0" borderId="5" xfId="0" applyNumberFormat="1" applyFont="1" applyFill="1" applyBorder="1" applyAlignment="1">
      <alignment horizontal="right" vertical="center" wrapText="1"/>
    </xf>
    <xf numFmtId="4" fontId="2" fillId="0" borderId="9" xfId="0" applyNumberFormat="1" applyFont="1" applyFill="1" applyBorder="1"/>
    <xf numFmtId="0" fontId="4" fillId="0" borderId="6" xfId="0" applyFont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 wrapText="1"/>
    </xf>
    <xf numFmtId="3" fontId="4" fillId="0" borderId="8" xfId="0" applyNumberFormat="1" applyFont="1" applyBorder="1" applyAlignment="1">
      <alignment horizontal="right" vertical="center" wrapText="1"/>
    </xf>
    <xf numFmtId="0" fontId="1" fillId="0" borderId="0" xfId="0" applyFont="1" applyFill="1"/>
    <xf numFmtId="0" fontId="6" fillId="0" borderId="3" xfId="0" applyFont="1" applyFill="1" applyBorder="1"/>
    <xf numFmtId="0" fontId="6" fillId="0" borderId="1" xfId="0" applyFont="1" applyFill="1" applyBorder="1"/>
    <xf numFmtId="4" fontId="6" fillId="0" borderId="1" xfId="0" applyNumberFormat="1" applyFont="1" applyFill="1" applyBorder="1" applyAlignment="1">
      <alignment horizontal="right" vertical="center" wrapText="1"/>
    </xf>
    <xf numFmtId="9" fontId="6" fillId="0" borderId="4" xfId="0" applyNumberFormat="1" applyFont="1" applyFill="1" applyBorder="1"/>
    <xf numFmtId="2" fontId="6" fillId="0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Normal="100" zoomScaleSheetLayoutView="85" workbookViewId="0">
      <selection activeCell="C15" sqref="C15"/>
    </sheetView>
  </sheetViews>
  <sheetFormatPr baseColWidth="10" defaultColWidth="9.109375" defaultRowHeight="14.4"/>
  <cols>
    <col min="1" max="1" width="3.44140625" customWidth="1"/>
    <col min="2" max="2" width="47.33203125" customWidth="1"/>
    <col min="3" max="3" width="14.33203125" bestFit="1" customWidth="1"/>
    <col min="4" max="4" width="11.6640625" bestFit="1" customWidth="1"/>
    <col min="5" max="5" width="10.6640625" bestFit="1" customWidth="1"/>
    <col min="6" max="6" width="10" bestFit="1" customWidth="1"/>
  </cols>
  <sheetData>
    <row r="1" spans="1:9" ht="15.6">
      <c r="A1" s="1" t="s">
        <v>6</v>
      </c>
      <c r="C1" s="2"/>
      <c r="D1" s="2"/>
      <c r="E1" s="2"/>
      <c r="F1" s="2"/>
    </row>
    <row r="2" spans="1:9" ht="15.6">
      <c r="A2" s="1" t="s">
        <v>22</v>
      </c>
      <c r="C2" s="2"/>
      <c r="D2" s="2"/>
      <c r="E2" s="2"/>
      <c r="F2" s="2"/>
    </row>
    <row r="3" spans="1:9" ht="15.6">
      <c r="B3" s="1"/>
      <c r="C3" s="2"/>
      <c r="D3" s="2"/>
      <c r="E3" s="2"/>
      <c r="F3" s="2"/>
    </row>
    <row r="4" spans="1:9" ht="15.6">
      <c r="A4" s="3" t="s">
        <v>4</v>
      </c>
      <c r="B4" s="1"/>
      <c r="C4" s="2"/>
      <c r="D4" s="2"/>
      <c r="E4" s="2"/>
      <c r="F4" s="2"/>
    </row>
    <row r="5" spans="1:9">
      <c r="C5" s="2"/>
      <c r="D5" s="2"/>
      <c r="E5" s="2"/>
      <c r="F5" s="2"/>
    </row>
    <row r="6" spans="1:9" ht="66">
      <c r="A6" s="18" t="s">
        <v>0</v>
      </c>
      <c r="B6" s="14"/>
      <c r="C6" s="15" t="s">
        <v>1</v>
      </c>
      <c r="D6" s="15" t="s">
        <v>2</v>
      </c>
      <c r="E6" s="15" t="s">
        <v>14</v>
      </c>
      <c r="F6" s="15" t="s">
        <v>15</v>
      </c>
    </row>
    <row r="7" spans="1:9" s="12" customFormat="1">
      <c r="A7" s="16" t="s">
        <v>7</v>
      </c>
      <c r="B7" s="20" t="s">
        <v>32</v>
      </c>
      <c r="C7" s="21">
        <v>36808.18</v>
      </c>
      <c r="D7" s="21">
        <f t="shared" ref="D7:D11" si="0">ROUND(C7*1.16,2)</f>
        <v>42697.49</v>
      </c>
      <c r="E7" s="22">
        <v>0.21</v>
      </c>
      <c r="F7" s="23">
        <f t="shared" ref="F7:F11" si="1">D7+ROUND(E7*D7,2)</f>
        <v>51663.96</v>
      </c>
    </row>
    <row r="8" spans="1:9" s="12" customFormat="1">
      <c r="A8" s="16" t="s">
        <v>7</v>
      </c>
      <c r="B8" s="20" t="s">
        <v>33</v>
      </c>
      <c r="C8" s="21">
        <v>3640.8</v>
      </c>
      <c r="D8" s="21">
        <f t="shared" si="0"/>
        <v>4223.33</v>
      </c>
      <c r="E8" s="22">
        <v>0.1</v>
      </c>
      <c r="F8" s="23">
        <f t="shared" si="1"/>
        <v>4645.66</v>
      </c>
      <c r="I8" s="13"/>
    </row>
    <row r="9" spans="1:9" s="12" customFormat="1">
      <c r="A9" s="32" t="s">
        <v>7</v>
      </c>
      <c r="B9" s="33" t="s">
        <v>3</v>
      </c>
      <c r="C9" s="34">
        <f>SUM(C7:C8)</f>
        <v>40448.980000000003</v>
      </c>
      <c r="D9" s="34">
        <f>SUM(D7:D8)</f>
        <v>46920.82</v>
      </c>
      <c r="E9" s="35"/>
      <c r="F9" s="36">
        <f>SUM(F7:F8)</f>
        <v>56309.619999999995</v>
      </c>
      <c r="I9" s="13"/>
    </row>
    <row r="10" spans="1:9">
      <c r="A10" s="16" t="s">
        <v>9</v>
      </c>
      <c r="B10" s="20" t="s">
        <v>35</v>
      </c>
      <c r="C10" s="21">
        <v>14116.71</v>
      </c>
      <c r="D10" s="21">
        <f t="shared" si="0"/>
        <v>16375.38</v>
      </c>
      <c r="E10" s="22">
        <v>0.21</v>
      </c>
      <c r="F10" s="23">
        <f t="shared" si="1"/>
        <v>19814.21</v>
      </c>
      <c r="I10" s="11"/>
    </row>
    <row r="11" spans="1:9">
      <c r="A11" s="16" t="s">
        <v>9</v>
      </c>
      <c r="B11" s="20" t="s">
        <v>34</v>
      </c>
      <c r="C11" s="21">
        <v>1574.64</v>
      </c>
      <c r="D11" s="21">
        <f t="shared" si="0"/>
        <v>1826.58</v>
      </c>
      <c r="E11" s="22">
        <v>0.21</v>
      </c>
      <c r="F11" s="23">
        <f t="shared" si="1"/>
        <v>2210.16</v>
      </c>
      <c r="I11" s="11"/>
    </row>
    <row r="12" spans="1:9">
      <c r="A12" s="32" t="s">
        <v>7</v>
      </c>
      <c r="B12" s="33" t="s">
        <v>3</v>
      </c>
      <c r="C12" s="34">
        <f>SUM(C10:C11)</f>
        <v>15691.349999999999</v>
      </c>
      <c r="D12" s="34">
        <f>SUM(D10:D11)</f>
        <v>18201.96</v>
      </c>
      <c r="E12" s="35"/>
      <c r="F12" s="36">
        <f>SUM(F10:F11)</f>
        <v>22024.37</v>
      </c>
      <c r="I12" s="11"/>
    </row>
    <row r="13" spans="1:9">
      <c r="A13" s="19"/>
      <c r="B13" s="24" t="s">
        <v>3</v>
      </c>
      <c r="C13" s="25">
        <v>56140.33</v>
      </c>
      <c r="D13" s="26">
        <v>65122.78</v>
      </c>
      <c r="E13" s="27"/>
      <c r="F13" s="17">
        <v>78333.990000000005</v>
      </c>
    </row>
    <row r="14" spans="1:9">
      <c r="B14" s="6"/>
      <c r="C14" s="7"/>
      <c r="D14" s="8"/>
      <c r="E14" s="5"/>
      <c r="F14" s="2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opLeftCell="A7" zoomScaleNormal="100" workbookViewId="0">
      <selection activeCell="I19" sqref="I19"/>
    </sheetView>
  </sheetViews>
  <sheetFormatPr baseColWidth="10" defaultColWidth="9.109375" defaultRowHeight="14.4"/>
  <cols>
    <col min="1" max="1" width="3.44140625" customWidth="1"/>
    <col min="2" max="2" width="31" style="14" customWidth="1"/>
    <col min="3" max="3" width="13.6640625" customWidth="1"/>
    <col min="4" max="6" width="10.6640625" customWidth="1"/>
    <col min="7" max="7" width="4.109375" customWidth="1"/>
  </cols>
  <sheetData>
    <row r="1" spans="1:7" ht="15.6">
      <c r="A1" s="1" t="s">
        <v>6</v>
      </c>
      <c r="D1" s="2"/>
      <c r="E1" s="2"/>
      <c r="F1" s="2"/>
    </row>
    <row r="2" spans="1:7" ht="15.6">
      <c r="A2" s="1" t="s">
        <v>22</v>
      </c>
      <c r="D2" s="2"/>
      <c r="E2" s="2"/>
      <c r="F2" s="2"/>
    </row>
    <row r="3" spans="1:7" ht="15.6">
      <c r="B3" s="31"/>
      <c r="D3" s="2"/>
      <c r="E3" s="2"/>
      <c r="F3" s="2"/>
    </row>
    <row r="4" spans="1:7" ht="15.6">
      <c r="A4" s="3" t="s">
        <v>4</v>
      </c>
      <c r="B4" s="31"/>
      <c r="D4" s="2"/>
      <c r="E4" s="2"/>
      <c r="F4" s="2"/>
    </row>
    <row r="5" spans="1:7">
      <c r="D5" s="2"/>
      <c r="E5" s="2"/>
      <c r="F5" s="2"/>
    </row>
    <row r="6" spans="1:7">
      <c r="A6" s="28" t="s">
        <v>0</v>
      </c>
      <c r="C6" s="4" t="s">
        <v>23</v>
      </c>
      <c r="D6" s="4" t="s">
        <v>24</v>
      </c>
      <c r="E6" s="4" t="s">
        <v>25</v>
      </c>
      <c r="F6" s="30" t="s">
        <v>26</v>
      </c>
    </row>
    <row r="7" spans="1:7" s="12" customFormat="1">
      <c r="A7" s="20" t="s">
        <v>7</v>
      </c>
      <c r="B7" s="20" t="s">
        <v>8</v>
      </c>
      <c r="C7" s="20"/>
      <c r="D7" s="29"/>
      <c r="E7" s="29"/>
      <c r="F7" s="29">
        <f>SUM(F8:F9)</f>
        <v>3250</v>
      </c>
      <c r="G7" s="29" t="s">
        <v>28</v>
      </c>
    </row>
    <row r="8" spans="1:7" s="12" customFormat="1">
      <c r="A8" s="20"/>
      <c r="B8" s="20"/>
      <c r="C8" s="20" t="s">
        <v>27</v>
      </c>
      <c r="D8" s="29">
        <v>21</v>
      </c>
      <c r="E8" s="29">
        <v>1</v>
      </c>
      <c r="F8" s="29">
        <v>2650</v>
      </c>
      <c r="G8" s="29" t="s">
        <v>28</v>
      </c>
    </row>
    <row r="9" spans="1:7" s="12" customFormat="1">
      <c r="A9" s="20"/>
      <c r="B9" s="20"/>
      <c r="C9" s="20" t="s">
        <v>27</v>
      </c>
      <c r="D9" s="29">
        <v>24</v>
      </c>
      <c r="E9" s="29">
        <v>2</v>
      </c>
      <c r="F9" s="29">
        <v>600</v>
      </c>
      <c r="G9" s="29" t="s">
        <v>28</v>
      </c>
    </row>
    <row r="10" spans="1:7" s="12" customFormat="1">
      <c r="A10" s="20" t="s">
        <v>7</v>
      </c>
      <c r="B10" s="20" t="s">
        <v>5</v>
      </c>
      <c r="C10" s="20"/>
      <c r="D10" s="29"/>
      <c r="E10" s="29"/>
      <c r="F10" s="29">
        <f>SUM(F11:F12)</f>
        <v>3250</v>
      </c>
      <c r="G10" s="29" t="s">
        <v>28</v>
      </c>
    </row>
    <row r="11" spans="1:7" s="12" customFormat="1">
      <c r="A11" s="20"/>
      <c r="B11" s="20"/>
      <c r="C11" s="20" t="s">
        <v>27</v>
      </c>
      <c r="D11" s="29">
        <v>21</v>
      </c>
      <c r="E11" s="29">
        <v>1</v>
      </c>
      <c r="F11" s="29">
        <v>2650</v>
      </c>
      <c r="G11" s="29" t="s">
        <v>28</v>
      </c>
    </row>
    <row r="12" spans="1:7" s="12" customFormat="1">
      <c r="A12" s="20"/>
      <c r="B12" s="20"/>
      <c r="C12" s="20" t="s">
        <v>27</v>
      </c>
      <c r="D12" s="29">
        <v>24</v>
      </c>
      <c r="E12" s="29">
        <v>2</v>
      </c>
      <c r="F12" s="29">
        <v>600</v>
      </c>
      <c r="G12" s="29" t="s">
        <v>28</v>
      </c>
    </row>
    <row r="13" spans="1:7" s="12" customFormat="1">
      <c r="A13" s="20" t="s">
        <v>7</v>
      </c>
      <c r="B13" s="20" t="s">
        <v>16</v>
      </c>
      <c r="C13" s="20"/>
      <c r="D13" s="29"/>
      <c r="E13" s="29"/>
      <c r="F13" s="29">
        <f>F14</f>
        <v>6</v>
      </c>
      <c r="G13" s="29" t="s">
        <v>29</v>
      </c>
    </row>
    <row r="14" spans="1:7" s="12" customFormat="1">
      <c r="A14" s="20"/>
      <c r="B14" s="20"/>
      <c r="C14" s="20" t="s">
        <v>27</v>
      </c>
      <c r="D14" s="29">
        <v>21</v>
      </c>
      <c r="E14" s="29">
        <v>4</v>
      </c>
      <c r="F14" s="29">
        <v>6</v>
      </c>
      <c r="G14" s="29" t="s">
        <v>29</v>
      </c>
    </row>
    <row r="15" spans="1:7">
      <c r="A15" s="20" t="s">
        <v>9</v>
      </c>
      <c r="B15" s="20" t="s">
        <v>10</v>
      </c>
      <c r="C15" s="20"/>
      <c r="D15" s="29"/>
      <c r="E15" s="29"/>
      <c r="F15" s="21">
        <f>SUM(F16:F24)</f>
        <v>1.7999999999999998</v>
      </c>
      <c r="G15" s="29" t="s">
        <v>31</v>
      </c>
    </row>
    <row r="16" spans="1:7">
      <c r="A16" s="20"/>
      <c r="B16" s="20"/>
      <c r="C16" s="20" t="s">
        <v>27</v>
      </c>
      <c r="D16" s="29">
        <v>3</v>
      </c>
      <c r="E16" s="29">
        <v>91140</v>
      </c>
      <c r="F16" s="21">
        <v>0.25</v>
      </c>
      <c r="G16" s="29" t="s">
        <v>31</v>
      </c>
    </row>
    <row r="17" spans="1:7">
      <c r="A17" s="20"/>
      <c r="B17" s="20"/>
      <c r="C17" s="20" t="s">
        <v>27</v>
      </c>
      <c r="D17" s="29">
        <v>3</v>
      </c>
      <c r="E17" s="29">
        <v>91150</v>
      </c>
      <c r="F17" s="21">
        <v>0.13</v>
      </c>
      <c r="G17" s="29" t="s">
        <v>31</v>
      </c>
    </row>
    <row r="18" spans="1:7">
      <c r="A18" s="20"/>
      <c r="B18" s="20"/>
      <c r="C18" s="20" t="s">
        <v>27</v>
      </c>
      <c r="D18" s="29">
        <v>3</v>
      </c>
      <c r="E18" s="29">
        <v>91170</v>
      </c>
      <c r="F18" s="21">
        <v>0.03</v>
      </c>
      <c r="G18" s="29" t="s">
        <v>31</v>
      </c>
    </row>
    <row r="19" spans="1:7">
      <c r="A19" s="20"/>
      <c r="B19" s="20"/>
      <c r="C19" s="20" t="s">
        <v>27</v>
      </c>
      <c r="D19" s="29">
        <v>17</v>
      </c>
      <c r="E19" s="29">
        <v>91030</v>
      </c>
      <c r="F19" s="21">
        <v>0.04</v>
      </c>
      <c r="G19" s="29" t="s">
        <v>31</v>
      </c>
    </row>
    <row r="20" spans="1:7">
      <c r="A20" s="20"/>
      <c r="B20" s="20"/>
      <c r="C20" s="20" t="s">
        <v>27</v>
      </c>
      <c r="D20" s="29">
        <v>17</v>
      </c>
      <c r="E20" s="29">
        <v>91080</v>
      </c>
      <c r="F20" s="21">
        <v>0.48</v>
      </c>
      <c r="G20" s="29" t="s">
        <v>31</v>
      </c>
    </row>
    <row r="21" spans="1:7">
      <c r="A21" s="20"/>
      <c r="B21" s="20"/>
      <c r="C21" s="20" t="s">
        <v>27</v>
      </c>
      <c r="D21" s="29">
        <v>17</v>
      </c>
      <c r="E21" s="29">
        <v>91100</v>
      </c>
      <c r="F21" s="21">
        <v>0.17</v>
      </c>
      <c r="G21" s="29" t="s">
        <v>31</v>
      </c>
    </row>
    <row r="22" spans="1:7">
      <c r="A22" s="20"/>
      <c r="B22" s="20"/>
      <c r="C22" s="20" t="s">
        <v>27</v>
      </c>
      <c r="D22" s="29">
        <v>17</v>
      </c>
      <c r="E22" s="29">
        <v>91160</v>
      </c>
      <c r="F22" s="21">
        <v>0.11</v>
      </c>
      <c r="G22" s="29" t="s">
        <v>31</v>
      </c>
    </row>
    <row r="23" spans="1:7">
      <c r="A23" s="20"/>
      <c r="B23" s="20"/>
      <c r="C23" s="20" t="s">
        <v>27</v>
      </c>
      <c r="D23" s="29">
        <v>17</v>
      </c>
      <c r="E23" s="29">
        <v>91240</v>
      </c>
      <c r="F23" s="21">
        <v>0.4</v>
      </c>
      <c r="G23" s="29" t="s">
        <v>31</v>
      </c>
    </row>
    <row r="24" spans="1:7">
      <c r="A24" s="20"/>
      <c r="B24" s="20"/>
      <c r="C24" s="20" t="s">
        <v>27</v>
      </c>
      <c r="D24" s="29">
        <v>17</v>
      </c>
      <c r="E24" s="29">
        <v>91250</v>
      </c>
      <c r="F24" s="21">
        <v>0.19</v>
      </c>
      <c r="G24" s="29" t="s">
        <v>31</v>
      </c>
    </row>
    <row r="25" spans="1:7">
      <c r="A25" s="20" t="s">
        <v>9</v>
      </c>
      <c r="B25" s="20" t="s">
        <v>18</v>
      </c>
      <c r="C25" s="20"/>
      <c r="D25" s="29"/>
      <c r="E25" s="29"/>
      <c r="F25" s="21">
        <f>SUM(F26:F34)</f>
        <v>3.36</v>
      </c>
      <c r="G25" s="29" t="s">
        <v>31</v>
      </c>
    </row>
    <row r="26" spans="1:7">
      <c r="A26" s="20"/>
      <c r="B26" s="20"/>
      <c r="C26" s="20" t="s">
        <v>27</v>
      </c>
      <c r="D26" s="29">
        <v>3</v>
      </c>
      <c r="E26" s="29">
        <v>91140</v>
      </c>
      <c r="F26" s="21">
        <v>0.25</v>
      </c>
      <c r="G26" s="29" t="s">
        <v>31</v>
      </c>
    </row>
    <row r="27" spans="1:7">
      <c r="A27" s="20"/>
      <c r="B27" s="20"/>
      <c r="C27" s="20" t="s">
        <v>27</v>
      </c>
      <c r="D27" s="29">
        <v>3</v>
      </c>
      <c r="E27" s="29">
        <v>91150</v>
      </c>
      <c r="F27" s="21">
        <v>0.81</v>
      </c>
      <c r="G27" s="29" t="s">
        <v>31</v>
      </c>
    </row>
    <row r="28" spans="1:7">
      <c r="A28" s="20"/>
      <c r="B28" s="20"/>
      <c r="C28" s="20" t="s">
        <v>27</v>
      </c>
      <c r="D28" s="29">
        <v>3</v>
      </c>
      <c r="E28" s="29">
        <v>91170</v>
      </c>
      <c r="F28" s="21">
        <v>0.03</v>
      </c>
      <c r="G28" s="29" t="s">
        <v>31</v>
      </c>
    </row>
    <row r="29" spans="1:7">
      <c r="A29" s="20"/>
      <c r="B29" s="20"/>
      <c r="C29" s="20" t="s">
        <v>27</v>
      </c>
      <c r="D29" s="29">
        <v>17</v>
      </c>
      <c r="E29" s="29">
        <v>91030</v>
      </c>
      <c r="F29" s="21">
        <v>0.92</v>
      </c>
      <c r="G29" s="29" t="s">
        <v>31</v>
      </c>
    </row>
    <row r="30" spans="1:7">
      <c r="A30" s="20"/>
      <c r="B30" s="20"/>
      <c r="C30" s="20" t="s">
        <v>27</v>
      </c>
      <c r="D30" s="29">
        <v>17</v>
      </c>
      <c r="E30" s="29">
        <v>91080</v>
      </c>
      <c r="F30" s="21">
        <v>0.48</v>
      </c>
      <c r="G30" s="29" t="s">
        <v>31</v>
      </c>
    </row>
    <row r="31" spans="1:7">
      <c r="A31" s="20"/>
      <c r="B31" s="20"/>
      <c r="C31" s="20" t="s">
        <v>27</v>
      </c>
      <c r="D31" s="29">
        <v>17</v>
      </c>
      <c r="E31" s="29">
        <v>91100</v>
      </c>
      <c r="F31" s="21">
        <v>0.17</v>
      </c>
      <c r="G31" s="29" t="s">
        <v>31</v>
      </c>
    </row>
    <row r="32" spans="1:7">
      <c r="A32" s="20"/>
      <c r="B32" s="20"/>
      <c r="C32" s="20" t="s">
        <v>27</v>
      </c>
      <c r="D32" s="29">
        <v>17</v>
      </c>
      <c r="E32" s="29">
        <v>91160</v>
      </c>
      <c r="F32" s="21">
        <v>0.11</v>
      </c>
      <c r="G32" s="29" t="s">
        <v>31</v>
      </c>
    </row>
    <row r="33" spans="1:7">
      <c r="A33" s="20"/>
      <c r="B33" s="20"/>
      <c r="C33" s="20" t="s">
        <v>27</v>
      </c>
      <c r="D33" s="29">
        <v>17</v>
      </c>
      <c r="E33" s="29">
        <v>91240</v>
      </c>
      <c r="F33" s="21">
        <v>0.4</v>
      </c>
      <c r="G33" s="29" t="s">
        <v>31</v>
      </c>
    </row>
    <row r="34" spans="1:7">
      <c r="A34" s="20"/>
      <c r="B34" s="20"/>
      <c r="C34" s="20" t="s">
        <v>27</v>
      </c>
      <c r="D34" s="29">
        <v>17</v>
      </c>
      <c r="E34" s="29">
        <v>91250</v>
      </c>
      <c r="F34" s="21">
        <v>0.19</v>
      </c>
      <c r="G34" s="29" t="s">
        <v>31</v>
      </c>
    </row>
    <row r="35" spans="1:7">
      <c r="A35" s="20" t="s">
        <v>9</v>
      </c>
      <c r="B35" s="20" t="s">
        <v>11</v>
      </c>
      <c r="C35" s="20"/>
      <c r="D35" s="29"/>
      <c r="E35" s="29"/>
      <c r="F35" s="21">
        <f>SUM(F36:F44)</f>
        <v>3.36</v>
      </c>
      <c r="G35" s="29" t="s">
        <v>31</v>
      </c>
    </row>
    <row r="36" spans="1:7">
      <c r="A36" s="20"/>
      <c r="B36" s="20"/>
      <c r="C36" s="20" t="s">
        <v>27</v>
      </c>
      <c r="D36" s="29">
        <v>3</v>
      </c>
      <c r="E36" s="29">
        <v>91140</v>
      </c>
      <c r="F36" s="21">
        <v>0.25</v>
      </c>
      <c r="G36" s="29" t="s">
        <v>31</v>
      </c>
    </row>
    <row r="37" spans="1:7">
      <c r="A37" s="20"/>
      <c r="B37" s="20"/>
      <c r="C37" s="20" t="s">
        <v>27</v>
      </c>
      <c r="D37" s="29">
        <v>3</v>
      </c>
      <c r="E37" s="29">
        <v>91150</v>
      </c>
      <c r="F37" s="21">
        <v>0.81</v>
      </c>
      <c r="G37" s="29" t="s">
        <v>31</v>
      </c>
    </row>
    <row r="38" spans="1:7">
      <c r="A38" s="20"/>
      <c r="B38" s="20"/>
      <c r="C38" s="20" t="s">
        <v>27</v>
      </c>
      <c r="D38" s="29">
        <v>3</v>
      </c>
      <c r="E38" s="29">
        <v>91170</v>
      </c>
      <c r="F38" s="21">
        <v>0.03</v>
      </c>
      <c r="G38" s="29" t="s">
        <v>31</v>
      </c>
    </row>
    <row r="39" spans="1:7">
      <c r="A39" s="20"/>
      <c r="B39" s="20"/>
      <c r="C39" s="20" t="s">
        <v>27</v>
      </c>
      <c r="D39" s="29">
        <v>17</v>
      </c>
      <c r="E39" s="29">
        <v>91030</v>
      </c>
      <c r="F39" s="21">
        <v>0.92</v>
      </c>
      <c r="G39" s="29" t="s">
        <v>31</v>
      </c>
    </row>
    <row r="40" spans="1:7">
      <c r="A40" s="20"/>
      <c r="B40" s="20"/>
      <c r="C40" s="20" t="s">
        <v>27</v>
      </c>
      <c r="D40" s="29">
        <v>17</v>
      </c>
      <c r="E40" s="29">
        <v>91080</v>
      </c>
      <c r="F40" s="21">
        <v>0.48</v>
      </c>
      <c r="G40" s="29" t="s">
        <v>31</v>
      </c>
    </row>
    <row r="41" spans="1:7">
      <c r="A41" s="20"/>
      <c r="B41" s="20"/>
      <c r="C41" s="20" t="s">
        <v>27</v>
      </c>
      <c r="D41" s="29">
        <v>17</v>
      </c>
      <c r="E41" s="29">
        <v>91100</v>
      </c>
      <c r="F41" s="21">
        <v>0.17</v>
      </c>
      <c r="G41" s="29" t="s">
        <v>31</v>
      </c>
    </row>
    <row r="42" spans="1:7">
      <c r="A42" s="20"/>
      <c r="B42" s="20"/>
      <c r="C42" s="20" t="s">
        <v>27</v>
      </c>
      <c r="D42" s="29">
        <v>17</v>
      </c>
      <c r="E42" s="29">
        <v>91160</v>
      </c>
      <c r="F42" s="21">
        <v>0.11</v>
      </c>
      <c r="G42" s="29" t="s">
        <v>31</v>
      </c>
    </row>
    <row r="43" spans="1:7">
      <c r="A43" s="20"/>
      <c r="B43" s="20"/>
      <c r="C43" s="20" t="s">
        <v>27</v>
      </c>
      <c r="D43" s="29">
        <v>17</v>
      </c>
      <c r="E43" s="29">
        <v>91240</v>
      </c>
      <c r="F43" s="21">
        <v>0.4</v>
      </c>
      <c r="G43" s="29" t="s">
        <v>31</v>
      </c>
    </row>
    <row r="44" spans="1:7">
      <c r="A44" s="20"/>
      <c r="B44" s="20"/>
      <c r="C44" s="20" t="s">
        <v>27</v>
      </c>
      <c r="D44" s="29">
        <v>17</v>
      </c>
      <c r="E44" s="29">
        <v>91250</v>
      </c>
      <c r="F44" s="21">
        <v>0.19</v>
      </c>
      <c r="G44" s="29" t="s">
        <v>31</v>
      </c>
    </row>
    <row r="45" spans="1:7">
      <c r="A45" s="20" t="s">
        <v>9</v>
      </c>
      <c r="B45" s="20" t="s">
        <v>19</v>
      </c>
      <c r="C45" s="20"/>
      <c r="D45" s="29"/>
      <c r="E45" s="29"/>
      <c r="F45" s="29">
        <v>3</v>
      </c>
      <c r="G45" s="29" t="s">
        <v>30</v>
      </c>
    </row>
    <row r="46" spans="1:7">
      <c r="A46" s="20"/>
      <c r="B46" s="20"/>
      <c r="C46" s="20" t="s">
        <v>27</v>
      </c>
      <c r="D46" s="29">
        <v>3</v>
      </c>
      <c r="E46" s="29">
        <v>91150</v>
      </c>
      <c r="F46" s="29">
        <v>1</v>
      </c>
      <c r="G46" s="29" t="s">
        <v>30</v>
      </c>
    </row>
    <row r="47" spans="1:7">
      <c r="A47" s="20"/>
      <c r="B47" s="20"/>
      <c r="C47" s="20" t="s">
        <v>27</v>
      </c>
      <c r="D47" s="29">
        <v>17</v>
      </c>
      <c r="E47" s="29">
        <v>91030</v>
      </c>
      <c r="F47" s="29">
        <v>1</v>
      </c>
      <c r="G47" s="29" t="s">
        <v>30</v>
      </c>
    </row>
    <row r="48" spans="1:7">
      <c r="A48" s="20"/>
      <c r="B48" s="20"/>
      <c r="C48" s="20" t="s">
        <v>27</v>
      </c>
      <c r="D48" s="29">
        <v>17</v>
      </c>
      <c r="E48" s="29">
        <v>91080</v>
      </c>
      <c r="F48" s="29">
        <v>1</v>
      </c>
      <c r="G48" s="29" t="s">
        <v>30</v>
      </c>
    </row>
    <row r="49" spans="1:7">
      <c r="A49" s="20" t="s">
        <v>9</v>
      </c>
      <c r="B49" s="20" t="s">
        <v>21</v>
      </c>
      <c r="C49" s="20"/>
      <c r="D49" s="29"/>
      <c r="E49" s="29"/>
      <c r="F49" s="21">
        <f>SUM(F50:F51)</f>
        <v>0.59000000000000008</v>
      </c>
      <c r="G49" s="29" t="s">
        <v>31</v>
      </c>
    </row>
    <row r="50" spans="1:7">
      <c r="A50" s="20"/>
      <c r="B50" s="20"/>
      <c r="C50" s="20" t="s">
        <v>27</v>
      </c>
      <c r="D50" s="29">
        <v>17</v>
      </c>
      <c r="E50" s="29">
        <v>91240</v>
      </c>
      <c r="F50" s="21">
        <v>0.4</v>
      </c>
      <c r="G50" s="29" t="s">
        <v>31</v>
      </c>
    </row>
    <row r="51" spans="1:7">
      <c r="A51" s="20"/>
      <c r="B51" s="20"/>
      <c r="C51" s="20" t="s">
        <v>27</v>
      </c>
      <c r="D51" s="29">
        <v>17</v>
      </c>
      <c r="E51" s="29">
        <v>91250</v>
      </c>
      <c r="F51" s="21">
        <v>0.19</v>
      </c>
      <c r="G51" s="29" t="s">
        <v>31</v>
      </c>
    </row>
    <row r="52" spans="1:7">
      <c r="A52" s="20" t="s">
        <v>9</v>
      </c>
      <c r="B52" s="20" t="s">
        <v>20</v>
      </c>
      <c r="C52" s="20"/>
      <c r="D52" s="29"/>
      <c r="E52" s="29"/>
      <c r="F52" s="21">
        <v>0.41</v>
      </c>
      <c r="G52" s="29" t="s">
        <v>31</v>
      </c>
    </row>
    <row r="53" spans="1:7">
      <c r="A53" s="20"/>
      <c r="B53" s="20"/>
      <c r="C53" s="20" t="s">
        <v>27</v>
      </c>
      <c r="D53" s="29">
        <v>3</v>
      </c>
      <c r="E53" s="29">
        <v>91150</v>
      </c>
      <c r="F53" s="21">
        <v>0.41</v>
      </c>
      <c r="G53" s="29" t="s">
        <v>31</v>
      </c>
    </row>
    <row r="54" spans="1:7">
      <c r="A54" s="20" t="s">
        <v>9</v>
      </c>
      <c r="B54" s="20" t="s">
        <v>12</v>
      </c>
      <c r="C54" s="20"/>
      <c r="D54" s="29"/>
      <c r="E54" s="29"/>
      <c r="F54" s="29">
        <v>5</v>
      </c>
      <c r="G54" s="29" t="s">
        <v>30</v>
      </c>
    </row>
    <row r="55" spans="1:7">
      <c r="A55" s="20"/>
      <c r="B55" s="20"/>
      <c r="C55" s="20" t="s">
        <v>27</v>
      </c>
      <c r="D55" s="29">
        <v>3</v>
      </c>
      <c r="E55" s="29">
        <v>91150</v>
      </c>
      <c r="F55" s="29">
        <v>2</v>
      </c>
      <c r="G55" s="29" t="s">
        <v>30</v>
      </c>
    </row>
    <row r="56" spans="1:7">
      <c r="A56" s="20"/>
      <c r="B56" s="20"/>
      <c r="C56" s="20" t="s">
        <v>27</v>
      </c>
      <c r="D56" s="29">
        <v>17</v>
      </c>
      <c r="E56" s="29">
        <v>91240</v>
      </c>
      <c r="F56" s="29">
        <v>2</v>
      </c>
      <c r="G56" s="29" t="s">
        <v>30</v>
      </c>
    </row>
    <row r="57" spans="1:7">
      <c r="A57" s="20"/>
      <c r="B57" s="20"/>
      <c r="C57" s="20" t="s">
        <v>27</v>
      </c>
      <c r="D57" s="29">
        <v>17</v>
      </c>
      <c r="E57" s="29">
        <v>91250</v>
      </c>
      <c r="F57" s="29">
        <v>1</v>
      </c>
      <c r="G57" s="29" t="s">
        <v>30</v>
      </c>
    </row>
    <row r="58" spans="1:7">
      <c r="A58" s="20" t="s">
        <v>9</v>
      </c>
      <c r="B58" s="20" t="s">
        <v>13</v>
      </c>
      <c r="C58" s="20"/>
      <c r="D58" s="29"/>
      <c r="E58" s="29"/>
      <c r="F58" s="29">
        <f>SUM(F59:F64)</f>
        <v>14</v>
      </c>
      <c r="G58" s="29" t="s">
        <v>30</v>
      </c>
    </row>
    <row r="59" spans="1:7">
      <c r="A59" s="20"/>
      <c r="B59" s="20"/>
      <c r="C59" s="20" t="s">
        <v>27</v>
      </c>
      <c r="D59" s="29">
        <v>3</v>
      </c>
      <c r="E59" s="29">
        <v>91140</v>
      </c>
      <c r="F59" s="29">
        <v>3</v>
      </c>
      <c r="G59" s="29" t="s">
        <v>30</v>
      </c>
    </row>
    <row r="60" spans="1:7">
      <c r="A60" s="20"/>
      <c r="B60" s="20"/>
      <c r="C60" s="20" t="s">
        <v>27</v>
      </c>
      <c r="D60" s="29">
        <v>3</v>
      </c>
      <c r="E60" s="29">
        <v>91150</v>
      </c>
      <c r="F60" s="29">
        <v>1</v>
      </c>
      <c r="G60" s="29" t="s">
        <v>30</v>
      </c>
    </row>
    <row r="61" spans="1:7">
      <c r="A61" s="20"/>
      <c r="B61" s="20"/>
      <c r="C61" s="20" t="s">
        <v>27</v>
      </c>
      <c r="D61" s="29">
        <v>17</v>
      </c>
      <c r="E61" s="29">
        <v>91080</v>
      </c>
      <c r="F61" s="29">
        <v>5</v>
      </c>
      <c r="G61" s="29" t="s">
        <v>30</v>
      </c>
    </row>
    <row r="62" spans="1:7">
      <c r="A62" s="20"/>
      <c r="B62" s="20"/>
      <c r="C62" s="20" t="s">
        <v>27</v>
      </c>
      <c r="D62" s="29">
        <v>17</v>
      </c>
      <c r="E62" s="29">
        <v>91100</v>
      </c>
      <c r="F62" s="29">
        <v>2</v>
      </c>
      <c r="G62" s="29" t="s">
        <v>30</v>
      </c>
    </row>
    <row r="63" spans="1:7">
      <c r="A63" s="20"/>
      <c r="B63" s="20"/>
      <c r="C63" s="20" t="s">
        <v>27</v>
      </c>
      <c r="D63" s="29">
        <v>17</v>
      </c>
      <c r="E63" s="29">
        <v>91160</v>
      </c>
      <c r="F63" s="29">
        <v>1</v>
      </c>
      <c r="G63" s="29" t="s">
        <v>30</v>
      </c>
    </row>
    <row r="64" spans="1:7">
      <c r="A64" s="20"/>
      <c r="B64" s="20"/>
      <c r="C64" s="20" t="s">
        <v>27</v>
      </c>
      <c r="D64" s="29">
        <v>17</v>
      </c>
      <c r="E64" s="29">
        <v>91240</v>
      </c>
      <c r="F64" s="29">
        <v>2</v>
      </c>
      <c r="G64" s="29" t="s">
        <v>30</v>
      </c>
    </row>
    <row r="65" spans="1:7">
      <c r="A65" s="20" t="s">
        <v>9</v>
      </c>
      <c r="B65" s="20" t="s">
        <v>17</v>
      </c>
      <c r="C65" s="20"/>
      <c r="D65" s="29"/>
      <c r="E65" s="29"/>
      <c r="F65" s="29">
        <v>1</v>
      </c>
      <c r="G65" s="29" t="s">
        <v>30</v>
      </c>
    </row>
    <row r="66" spans="1:7">
      <c r="A66" s="20"/>
      <c r="B66" s="20"/>
      <c r="C66" s="20" t="s">
        <v>27</v>
      </c>
      <c r="D66" s="29">
        <v>19</v>
      </c>
      <c r="E66" s="29">
        <v>383</v>
      </c>
      <c r="F66" s="29">
        <v>1</v>
      </c>
      <c r="G66" s="29" t="s">
        <v>30</v>
      </c>
    </row>
    <row r="67" spans="1:7">
      <c r="C67" s="9"/>
      <c r="D67" s="7"/>
      <c r="E67" s="10"/>
      <c r="F67" s="10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PCA</vt:lpstr>
      <vt:lpstr>ActxCat</vt:lpstr>
      <vt:lpstr>ActxCat!Títulos_a_imprimir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2022-06-13T18:21:25Z</dcterms:modified>
</cp:coreProperties>
</file>