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1. EN ELABORACIÓN\01. PLIEGOS EN ELABORACION\00.CORPORATIVOS\SEGURIDAD\2021\"/>
    </mc:Choice>
  </mc:AlternateContent>
  <bookViews>
    <workbookView xWindow="0" yWindow="0" windowWidth="20490" windowHeight="7770"/>
  </bookViews>
  <sheets>
    <sheet name="Precio ofertado LOTE 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4" l="1"/>
  <c r="T14" i="4" s="1"/>
  <c r="R12" i="4"/>
  <c r="R14" i="4" s="1"/>
  <c r="P12" i="4"/>
  <c r="P14" i="4" s="1"/>
  <c r="N12" i="4"/>
  <c r="N14" i="4" s="1"/>
  <c r="V14" i="4" l="1"/>
</calcChain>
</file>

<file path=xl/sharedStrings.xml><?xml version="1.0" encoding="utf-8"?>
<sst xmlns="http://schemas.openxmlformats.org/spreadsheetml/2006/main" count="63" uniqueCount="34">
  <si>
    <t>h/día</t>
  </si>
  <si>
    <t>s/a</t>
  </si>
  <si>
    <t>c/a</t>
  </si>
  <si>
    <t>fijo</t>
  </si>
  <si>
    <t>Año 1</t>
  </si>
  <si>
    <t>Año 2</t>
  </si>
  <si>
    <t>Año 3</t>
  </si>
  <si>
    <t>Año 4</t>
  </si>
  <si>
    <t>Importe actual</t>
  </si>
  <si>
    <t>€/h actual</t>
  </si>
  <si>
    <t>CAT</t>
  </si>
  <si>
    <t>NASERTIC</t>
  </si>
  <si>
    <t>NASUVINSA</t>
  </si>
  <si>
    <t>Central Infraestructuras</t>
  </si>
  <si>
    <t>Sede calle Orcoyen</t>
  </si>
  <si>
    <t>Edificio Tracasa</t>
  </si>
  <si>
    <t>Sede Pamplona</t>
  </si>
  <si>
    <t>Sede Tudela</t>
  </si>
  <si>
    <t>Obra en ejecución</t>
  </si>
  <si>
    <t>Días/año</t>
  </si>
  <si>
    <t>Arma</t>
  </si>
  <si>
    <t>VS</t>
  </si>
  <si>
    <t>Frecuencia</t>
  </si>
  <si>
    <t>nº servicios</t>
  </si>
  <si>
    <t>€/semana</t>
  </si>
  <si>
    <t>semanas</t>
  </si>
  <si>
    <t>estimadas</t>
  </si>
  <si>
    <t xml:space="preserve">Servicio diario de 22 h a 7 h toda la semana
</t>
  </si>
  <si>
    <t>Precio ofertado</t>
  </si>
  <si>
    <t>Precio máximo</t>
  </si>
  <si>
    <t>Precio total ofertado</t>
  </si>
  <si>
    <t>Precio ofertado LOTE 1</t>
  </si>
  <si>
    <t>TABLA ANEXO VII.1 (PRECIO OFERTADO LOTE 1)</t>
  </si>
  <si>
    <t>A completar celdas en color naranja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</si>
</sst>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3" borderId="0" xfId="0" applyFont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wrapText="1"/>
    </xf>
    <xf numFmtId="43" fontId="0" fillId="3" borderId="0" xfId="1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43" fontId="0" fillId="3" borderId="0" xfId="1" applyNumberFormat="1" applyFont="1" applyFill="1" applyAlignment="1">
      <alignment horizontal="right"/>
    </xf>
    <xf numFmtId="43" fontId="2" fillId="3" borderId="0" xfId="1" applyNumberFormat="1" applyFont="1" applyFill="1" applyAlignment="1">
      <alignment horizontal="center"/>
    </xf>
    <xf numFmtId="0" fontId="2" fillId="3" borderId="0" xfId="0" applyFont="1" applyFill="1"/>
    <xf numFmtId="43" fontId="2" fillId="3" borderId="0" xfId="1" applyNumberFormat="1" applyFont="1" applyFill="1" applyAlignment="1">
      <alignment horizontal="right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10" fontId="0" fillId="3" borderId="2" xfId="0" applyNumberFormat="1" applyFill="1" applyBorder="1" applyAlignment="1">
      <alignment horizontal="center" wrapText="1"/>
    </xf>
    <xf numFmtId="43" fontId="5" fillId="3" borderId="4" xfId="1" applyNumberFormat="1" applyFont="1" applyFill="1" applyBorder="1" applyAlignment="1">
      <alignment horizontal="center"/>
    </xf>
    <xf numFmtId="43" fontId="0" fillId="3" borderId="3" xfId="1" applyNumberFormat="1" applyFont="1" applyFill="1" applyBorder="1" applyAlignment="1">
      <alignment horizontal="center"/>
    </xf>
    <xf numFmtId="43" fontId="2" fillId="4" borderId="1" xfId="1" applyNumberFormat="1" applyFont="1" applyFill="1" applyBorder="1" applyAlignment="1">
      <alignment horizontal="center"/>
    </xf>
    <xf numFmtId="43" fontId="6" fillId="3" borderId="4" xfId="1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 wrapText="1"/>
    </xf>
    <xf numFmtId="43" fontId="0" fillId="2" borderId="3" xfId="1" applyNumberFormat="1" applyFont="1" applyFill="1" applyBorder="1" applyAlignment="1" applyProtection="1">
      <alignment horizontal="center"/>
      <protection locked="0"/>
    </xf>
    <xf numFmtId="43" fontId="2" fillId="3" borderId="5" xfId="1" applyNumberFormat="1" applyFont="1" applyFill="1" applyBorder="1" applyAlignment="1">
      <alignment horizontal="center"/>
    </xf>
    <xf numFmtId="43" fontId="5" fillId="3" borderId="7" xfId="1" applyNumberFormat="1" applyFont="1" applyFill="1" applyBorder="1" applyAlignment="1">
      <alignment horizontal="center"/>
    </xf>
    <xf numFmtId="0" fontId="7" fillId="5" borderId="0" xfId="0" applyFont="1" applyFill="1"/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="85" zoomScaleNormal="85" workbookViewId="0">
      <selection activeCell="N12" sqref="N12"/>
    </sheetView>
  </sheetViews>
  <sheetFormatPr baseColWidth="10" defaultRowHeight="15" x14ac:dyDescent="0.25"/>
  <cols>
    <col min="2" max="2" width="22.140625" bestFit="1" customWidth="1"/>
    <col min="3" max="3" width="3.28515625" bestFit="1" customWidth="1"/>
    <col min="4" max="4" width="11.7109375" customWidth="1"/>
    <col min="5" max="5" width="8.28515625" customWidth="1"/>
    <col min="6" max="6" width="8.85546875" customWidth="1"/>
    <col min="7" max="7" width="11.5703125" bestFit="1" customWidth="1"/>
    <col min="8" max="8" width="5.85546875" bestFit="1" customWidth="1"/>
    <col min="9" max="10" width="11.42578125" hidden="1" customWidth="1"/>
    <col min="11" max="11" width="4.140625" hidden="1" customWidth="1"/>
    <col min="12" max="12" width="6" bestFit="1" customWidth="1"/>
    <col min="13" max="13" width="10.85546875" customWidth="1"/>
    <col min="14" max="19" width="13" bestFit="1" customWidth="1"/>
    <col min="20" max="20" width="13.42578125" customWidth="1"/>
    <col min="21" max="21" width="12.85546875" customWidth="1"/>
    <col min="22" max="22" width="14.5703125" bestFit="1" customWidth="1"/>
    <col min="23" max="23" width="17.140625" bestFit="1" customWidth="1"/>
  </cols>
  <sheetData>
    <row r="1" spans="1:25" ht="21" x14ac:dyDescent="0.3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ht="18" customHeight="1" x14ac:dyDescent="0.3">
      <c r="A2" s="24" t="s">
        <v>33</v>
      </c>
      <c r="B2" s="24"/>
      <c r="C2" s="24"/>
      <c r="D2" s="2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" t="s">
        <v>28</v>
      </c>
      <c r="O3" s="20" t="s">
        <v>29</v>
      </c>
      <c r="P3" s="15" t="s">
        <v>28</v>
      </c>
      <c r="Q3" s="20" t="s">
        <v>29</v>
      </c>
      <c r="R3" s="15" t="s">
        <v>28</v>
      </c>
      <c r="S3" s="20" t="s">
        <v>29</v>
      </c>
      <c r="T3" s="15" t="s">
        <v>28</v>
      </c>
      <c r="U3" s="20" t="s">
        <v>29</v>
      </c>
      <c r="V3" s="2"/>
      <c r="W3" s="2"/>
      <c r="X3" s="2"/>
    </row>
    <row r="4" spans="1:25" ht="30" x14ac:dyDescent="0.25">
      <c r="A4" s="3"/>
      <c r="B4" s="2"/>
      <c r="C4" s="4" t="s">
        <v>21</v>
      </c>
      <c r="D4" s="28" t="s">
        <v>22</v>
      </c>
      <c r="E4" s="28"/>
      <c r="F4" s="29" t="s">
        <v>19</v>
      </c>
      <c r="G4" s="29"/>
      <c r="H4" s="4" t="s">
        <v>20</v>
      </c>
      <c r="I4" s="4" t="s">
        <v>8</v>
      </c>
      <c r="J4" s="4" t="s">
        <v>9</v>
      </c>
      <c r="K4" s="4"/>
      <c r="L4" s="12"/>
      <c r="M4" s="4"/>
      <c r="N4" s="26" t="s">
        <v>4</v>
      </c>
      <c r="O4" s="27"/>
      <c r="P4" s="26" t="s">
        <v>5</v>
      </c>
      <c r="Q4" s="27"/>
      <c r="R4" s="26" t="s">
        <v>6</v>
      </c>
      <c r="S4" s="27"/>
      <c r="T4" s="26" t="s">
        <v>7</v>
      </c>
      <c r="U4" s="27"/>
      <c r="V4" s="13"/>
      <c r="W4" s="2"/>
      <c r="X4" s="2"/>
    </row>
    <row r="5" spans="1:25" x14ac:dyDescent="0.25">
      <c r="A5" s="2" t="s">
        <v>10</v>
      </c>
      <c r="B5" s="2" t="s">
        <v>13</v>
      </c>
      <c r="C5" s="2">
        <v>1</v>
      </c>
      <c r="D5" s="2">
        <v>10</v>
      </c>
      <c r="E5" s="2" t="s">
        <v>0</v>
      </c>
      <c r="F5" s="2">
        <v>365</v>
      </c>
      <c r="G5" s="2" t="s">
        <v>3</v>
      </c>
      <c r="H5" s="2" t="s">
        <v>1</v>
      </c>
      <c r="I5" s="5">
        <v>58817</v>
      </c>
      <c r="J5" s="6">
        <v>16.114246575342467</v>
      </c>
      <c r="K5" s="13"/>
      <c r="L5" s="5"/>
      <c r="M5" s="5"/>
      <c r="N5" s="21">
        <v>61757.850000000006</v>
      </c>
      <c r="O5" s="19">
        <v>61757.850000000006</v>
      </c>
      <c r="P5" s="21">
        <v>62684.217750000003</v>
      </c>
      <c r="Q5" s="19">
        <v>62684.217750000003</v>
      </c>
      <c r="R5" s="21">
        <v>63624.48101625</v>
      </c>
      <c r="S5" s="19">
        <v>63624.48101625</v>
      </c>
      <c r="T5" s="21">
        <v>64578.848231493743</v>
      </c>
      <c r="U5" s="19">
        <v>64578.848231493743</v>
      </c>
      <c r="V5" s="5"/>
      <c r="W5" s="2"/>
      <c r="X5" s="2"/>
    </row>
    <row r="6" spans="1:25" x14ac:dyDescent="0.25">
      <c r="A6" s="2" t="s">
        <v>11</v>
      </c>
      <c r="B6" s="2" t="s">
        <v>14</v>
      </c>
      <c r="C6" s="2">
        <v>1</v>
      </c>
      <c r="D6" s="2">
        <v>24</v>
      </c>
      <c r="E6" s="2" t="s">
        <v>0</v>
      </c>
      <c r="F6" s="2">
        <v>365</v>
      </c>
      <c r="G6" s="2" t="s">
        <v>3</v>
      </c>
      <c r="H6" s="2" t="s">
        <v>2</v>
      </c>
      <c r="I6" s="5">
        <v>154789</v>
      </c>
      <c r="J6" s="6">
        <v>17.669977168949771</v>
      </c>
      <c r="K6" s="13"/>
      <c r="L6" s="5"/>
      <c r="M6" s="5"/>
      <c r="N6" s="21">
        <v>162528.45000000001</v>
      </c>
      <c r="O6" s="19">
        <v>162528.45000000001</v>
      </c>
      <c r="P6" s="21">
        <v>164966.37675</v>
      </c>
      <c r="Q6" s="19">
        <v>164966.37675</v>
      </c>
      <c r="R6" s="21">
        <v>167440.87240124997</v>
      </c>
      <c r="S6" s="19">
        <v>167440.87240124997</v>
      </c>
      <c r="T6" s="21">
        <v>169952.48548726871</v>
      </c>
      <c r="U6" s="19">
        <v>169952.48548726871</v>
      </c>
      <c r="V6" s="5"/>
      <c r="W6" s="2"/>
      <c r="X6" s="2"/>
    </row>
    <row r="7" spans="1:25" x14ac:dyDescent="0.25">
      <c r="A7" s="2" t="s">
        <v>12</v>
      </c>
      <c r="B7" s="2" t="s">
        <v>15</v>
      </c>
      <c r="C7" s="2">
        <v>1</v>
      </c>
      <c r="D7" s="2">
        <v>24</v>
      </c>
      <c r="E7" s="2" t="s">
        <v>0</v>
      </c>
      <c r="F7" s="2">
        <v>365</v>
      </c>
      <c r="G7" s="2" t="s">
        <v>3</v>
      </c>
      <c r="H7" s="2" t="s">
        <v>1</v>
      </c>
      <c r="I7" s="5">
        <v>134850</v>
      </c>
      <c r="J7" s="6">
        <v>15.393835616438356</v>
      </c>
      <c r="K7" s="13"/>
      <c r="L7" s="5"/>
      <c r="M7" s="5"/>
      <c r="N7" s="21">
        <v>141592.5</v>
      </c>
      <c r="O7" s="19">
        <v>141592.5</v>
      </c>
      <c r="P7" s="21">
        <v>143716.38749999998</v>
      </c>
      <c r="Q7" s="19">
        <v>143716.38749999998</v>
      </c>
      <c r="R7" s="21">
        <v>145872.13331249997</v>
      </c>
      <c r="S7" s="19">
        <v>145872.13331249997</v>
      </c>
      <c r="T7" s="21">
        <v>148060.21531218744</v>
      </c>
      <c r="U7" s="19">
        <v>148060.21531218744</v>
      </c>
      <c r="V7" s="5"/>
      <c r="W7" s="2"/>
      <c r="X7" s="2"/>
    </row>
    <row r="8" spans="1:25" x14ac:dyDescent="0.25">
      <c r="A8" s="2" t="s">
        <v>12</v>
      </c>
      <c r="B8" s="2" t="s">
        <v>16</v>
      </c>
      <c r="C8" s="2">
        <v>1</v>
      </c>
      <c r="D8" s="2">
        <v>6</v>
      </c>
      <c r="E8" s="2" t="s">
        <v>0</v>
      </c>
      <c r="F8" s="2">
        <v>230</v>
      </c>
      <c r="G8" s="2" t="s">
        <v>3</v>
      </c>
      <c r="H8" s="2" t="s">
        <v>1</v>
      </c>
      <c r="I8" s="5">
        <v>21114</v>
      </c>
      <c r="J8" s="6">
        <v>15.3</v>
      </c>
      <c r="K8" s="13"/>
      <c r="L8" s="5"/>
      <c r="M8" s="5"/>
      <c r="N8" s="21">
        <v>22169.7</v>
      </c>
      <c r="O8" s="19">
        <v>22169.7</v>
      </c>
      <c r="P8" s="21">
        <v>22502.245499999997</v>
      </c>
      <c r="Q8" s="19">
        <v>22502.245499999997</v>
      </c>
      <c r="R8" s="21">
        <v>22839.779182499995</v>
      </c>
      <c r="S8" s="19">
        <v>22839.779182499995</v>
      </c>
      <c r="T8" s="21">
        <v>23182.375870237494</v>
      </c>
      <c r="U8" s="19">
        <v>23182.375870237494</v>
      </c>
      <c r="V8" s="5"/>
      <c r="W8" s="2"/>
      <c r="X8" s="2"/>
    </row>
    <row r="9" spans="1:25" x14ac:dyDescent="0.25">
      <c r="A9" s="2" t="s">
        <v>12</v>
      </c>
      <c r="B9" s="2" t="s">
        <v>17</v>
      </c>
      <c r="C9" s="2">
        <v>1</v>
      </c>
      <c r="D9" s="2">
        <v>5</v>
      </c>
      <c r="E9" s="2" t="s">
        <v>0</v>
      </c>
      <c r="F9" s="2">
        <v>230</v>
      </c>
      <c r="G9" s="2" t="s">
        <v>3</v>
      </c>
      <c r="H9" s="2" t="s">
        <v>1</v>
      </c>
      <c r="I9" s="5">
        <v>17595</v>
      </c>
      <c r="J9" s="6">
        <v>15.3</v>
      </c>
      <c r="K9" s="13"/>
      <c r="M9" s="5"/>
      <c r="N9" s="21">
        <v>18474.75</v>
      </c>
      <c r="O9" s="19">
        <v>18474.75</v>
      </c>
      <c r="P9" s="21">
        <v>18751.871249999997</v>
      </c>
      <c r="Q9" s="19">
        <v>18751.871249999997</v>
      </c>
      <c r="R9" s="21">
        <v>19033.149318749995</v>
      </c>
      <c r="S9" s="19">
        <v>19033.149318749995</v>
      </c>
      <c r="T9" s="21">
        <v>19318.646558531243</v>
      </c>
      <c r="U9" s="19">
        <v>19318.646558531243</v>
      </c>
      <c r="V9" s="5"/>
      <c r="W9" s="2"/>
      <c r="X9" s="2"/>
    </row>
    <row r="10" spans="1:25" x14ac:dyDescent="0.25">
      <c r="A10" s="2"/>
      <c r="B10" s="2"/>
      <c r="C10" s="2"/>
      <c r="D10" s="2"/>
      <c r="E10" s="2"/>
      <c r="F10" s="2"/>
      <c r="G10" s="2"/>
      <c r="H10" s="2"/>
      <c r="I10" s="5"/>
      <c r="J10" s="6"/>
      <c r="K10" s="13"/>
      <c r="L10" s="2"/>
      <c r="M10" s="2"/>
      <c r="N10" s="17" t="s">
        <v>24</v>
      </c>
      <c r="O10" s="16" t="s">
        <v>24</v>
      </c>
      <c r="P10" s="17" t="s">
        <v>24</v>
      </c>
      <c r="Q10" s="16" t="s">
        <v>24</v>
      </c>
      <c r="R10" s="17" t="s">
        <v>24</v>
      </c>
      <c r="S10" s="16" t="s">
        <v>24</v>
      </c>
      <c r="T10" s="17" t="s">
        <v>24</v>
      </c>
      <c r="U10" s="16" t="s">
        <v>24</v>
      </c>
      <c r="V10" s="5"/>
      <c r="W10" s="2"/>
      <c r="X10" s="2"/>
    </row>
    <row r="11" spans="1:25" x14ac:dyDescent="0.25">
      <c r="A11" s="2" t="s">
        <v>12</v>
      </c>
      <c r="B11" s="2" t="s">
        <v>18</v>
      </c>
      <c r="C11" s="2">
        <v>1</v>
      </c>
      <c r="D11" s="2">
        <v>9</v>
      </c>
      <c r="E11" s="2" t="s">
        <v>0</v>
      </c>
      <c r="F11" s="2">
        <v>14</v>
      </c>
      <c r="G11" s="2" t="s">
        <v>25</v>
      </c>
      <c r="H11" s="2" t="s">
        <v>1</v>
      </c>
      <c r="I11" s="5">
        <v>0</v>
      </c>
      <c r="J11" s="6">
        <v>15.3</v>
      </c>
      <c r="K11" s="13"/>
      <c r="L11" s="2"/>
      <c r="M11" s="2"/>
      <c r="N11" s="21">
        <v>1258.1632999999999</v>
      </c>
      <c r="O11" s="19">
        <v>1258.1632999999999</v>
      </c>
      <c r="P11" s="21">
        <v>1277.0357494999998</v>
      </c>
      <c r="Q11" s="19">
        <v>1277.0357494999998</v>
      </c>
      <c r="R11" s="21">
        <v>1296.1912857424998</v>
      </c>
      <c r="S11" s="19">
        <v>1296.1912857424998</v>
      </c>
      <c r="T11" s="21">
        <v>1315.6341550286372</v>
      </c>
      <c r="U11" s="19">
        <v>1315.6341550286372</v>
      </c>
      <c r="V11" s="5"/>
      <c r="W11" s="2"/>
      <c r="X11" s="2"/>
    </row>
    <row r="12" spans="1:25" ht="15" customHeight="1" x14ac:dyDescent="0.25">
      <c r="A12" s="2"/>
      <c r="B12" s="25" t="s">
        <v>27</v>
      </c>
      <c r="C12" s="25"/>
      <c r="D12" s="25"/>
      <c r="E12" s="25"/>
      <c r="F12" s="11"/>
      <c r="G12" s="11" t="s">
        <v>26</v>
      </c>
      <c r="H12" s="11"/>
      <c r="I12" s="7"/>
      <c r="J12" s="6">
        <v>19.571428571428573</v>
      </c>
      <c r="K12" s="13"/>
      <c r="L12" s="5">
        <v>5</v>
      </c>
      <c r="M12" s="5" t="s">
        <v>23</v>
      </c>
      <c r="N12" s="17">
        <f>N11*$L$12*$F$11</f>
        <v>88071.430999999997</v>
      </c>
      <c r="O12" s="19">
        <v>88071.430999999997</v>
      </c>
      <c r="P12" s="17">
        <f>P11*$L$12*$F$11</f>
        <v>89392.502464999983</v>
      </c>
      <c r="Q12" s="19">
        <v>89392.502464999983</v>
      </c>
      <c r="R12" s="17">
        <f>R11*$L$12*$F$11</f>
        <v>90733.390001974985</v>
      </c>
      <c r="S12" s="19">
        <v>90733.390001974971</v>
      </c>
      <c r="T12" s="17">
        <f>T11*$L$12*$F$11</f>
        <v>92094.39085200461</v>
      </c>
      <c r="U12" s="19">
        <v>92094.390852004581</v>
      </c>
      <c r="V12" s="5"/>
      <c r="W12" s="2"/>
      <c r="X12" s="2"/>
    </row>
    <row r="13" spans="1:25" x14ac:dyDescent="0.25">
      <c r="A13" s="2"/>
      <c r="B13" s="2"/>
      <c r="C13" s="2"/>
      <c r="D13" s="2"/>
      <c r="E13" s="2"/>
      <c r="F13" s="2"/>
      <c r="G13" s="2"/>
      <c r="H13" s="2"/>
      <c r="I13" s="7"/>
      <c r="J13" s="6"/>
      <c r="K13" s="13"/>
      <c r="L13" s="5"/>
      <c r="M13" s="5"/>
      <c r="N13" s="17"/>
      <c r="O13" s="16"/>
      <c r="P13" s="17"/>
      <c r="Q13" s="16"/>
      <c r="R13" s="17"/>
      <c r="S13" s="16"/>
      <c r="T13" s="17"/>
      <c r="U13" s="16"/>
      <c r="V13" s="5"/>
      <c r="W13" s="2"/>
      <c r="X13" s="2"/>
    </row>
    <row r="14" spans="1:25" x14ac:dyDescent="0.25">
      <c r="A14" s="2"/>
      <c r="B14" s="2"/>
      <c r="C14" s="2"/>
      <c r="D14" s="2"/>
      <c r="E14" s="2"/>
      <c r="F14" s="2"/>
      <c r="G14" s="2"/>
      <c r="H14" s="2"/>
      <c r="I14" s="14"/>
      <c r="J14" s="14"/>
      <c r="K14" s="14"/>
      <c r="L14" s="8"/>
      <c r="M14" s="10" t="s">
        <v>31</v>
      </c>
      <c r="N14" s="22">
        <f>N5+N6+N7+N8+N9+N12</f>
        <v>494594.68100000004</v>
      </c>
      <c r="O14" s="23"/>
      <c r="P14" s="22">
        <f>P5+P6+P7+P8+P9+P12</f>
        <v>502013.60121499997</v>
      </c>
      <c r="Q14" s="23"/>
      <c r="R14" s="22">
        <f>R5+R6+R7+R8+R9+R12</f>
        <v>509543.80523322494</v>
      </c>
      <c r="S14" s="23"/>
      <c r="T14" s="22">
        <f>T5+T6+T7+T8+T9+T12</f>
        <v>517186.96231172327</v>
      </c>
      <c r="U14" s="23"/>
      <c r="V14" s="18">
        <f>N14+P14+R14+T14</f>
        <v>2023339.0497599482</v>
      </c>
      <c r="W14" s="9" t="s">
        <v>30</v>
      </c>
      <c r="X14" s="2"/>
    </row>
    <row r="15" spans="1:25" s="2" customFormat="1" x14ac:dyDescent="0.25">
      <c r="I15" s="13"/>
      <c r="J15" s="13"/>
      <c r="K15" s="13"/>
      <c r="L15" s="8"/>
      <c r="M15" s="10"/>
      <c r="N15" s="8"/>
      <c r="O15" s="8"/>
      <c r="P15" s="8"/>
      <c r="Q15" s="8"/>
      <c r="R15" s="8"/>
      <c r="S15" s="8"/>
      <c r="T15" s="8"/>
      <c r="U15" s="8"/>
      <c r="V15" s="8"/>
    </row>
    <row r="16" spans="1:25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</sheetData>
  <sheetProtection algorithmName="SHA-512" hashValue="H2MrNwujnF3VfKIIjFPYxPKJQk4UtCNf7f/oz4lIhWZkkeYx89LGqhu3VpkOpITEw/lgJVmuBizsY72aKJ2CgQ==" saltValue="fNIgB4LppYx3EMOZ70pRZg==" spinCount="100000" sheet="1" objects="1" scenarios="1"/>
  <mergeCells count="7">
    <mergeCell ref="B12:E12"/>
    <mergeCell ref="N4:O4"/>
    <mergeCell ref="P4:Q4"/>
    <mergeCell ref="R4:S4"/>
    <mergeCell ref="T4:U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 ofertado LOTE 1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D494876</dc:creator>
  <cp:lastModifiedBy>D494876</cp:lastModifiedBy>
  <dcterms:created xsi:type="dcterms:W3CDTF">2021-03-15T10:21:08Z</dcterms:created>
  <dcterms:modified xsi:type="dcterms:W3CDTF">2021-03-29T16:43:55Z</dcterms:modified>
</cp:coreProperties>
</file>