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45" windowWidth="28275" windowHeight="12555"/>
  </bookViews>
  <sheets>
    <sheet name="Preciario Lote 1" sheetId="5" r:id="rId1"/>
    <sheet name="Preciario Lote 2" sheetId="4" r:id="rId2"/>
    <sheet name="Hoja1" sheetId="1" r:id="rId3"/>
    <sheet name="Hoja2" sheetId="2" r:id="rId4"/>
    <sheet name="Hoja3" sheetId="3" r:id="rId5"/>
  </sheets>
  <definedNames>
    <definedName name="_xlnm._FilterDatabase" localSheetId="1" hidden="1">'Preciario Lote 2'!$A$2:$C$49</definedName>
  </definedNames>
  <calcPr calcId="145621"/>
</workbook>
</file>

<file path=xl/calcChain.xml><?xml version="1.0" encoding="utf-8"?>
<calcChain xmlns="http://schemas.openxmlformats.org/spreadsheetml/2006/main">
  <c r="C33" i="4" l="1"/>
  <c r="C31" i="4"/>
  <c r="C39" i="4" l="1"/>
  <c r="C29" i="4"/>
  <c r="C27" i="4"/>
  <c r="C25" i="4"/>
  <c r="C23" i="4"/>
  <c r="C20" i="4"/>
  <c r="C18" i="4"/>
  <c r="C16" i="4"/>
  <c r="C14" i="4"/>
  <c r="C12" i="4"/>
  <c r="C9" i="4"/>
  <c r="C7" i="4"/>
  <c r="C5" i="4"/>
  <c r="C3" i="4"/>
</calcChain>
</file>

<file path=xl/sharedStrings.xml><?xml version="1.0" encoding="utf-8"?>
<sst xmlns="http://schemas.openxmlformats.org/spreadsheetml/2006/main" count="91" uniqueCount="88">
  <si>
    <t>SISTEMAS RADIANTES DE RECEPCIÓN</t>
  </si>
  <si>
    <t>Suministro e instalación de antena yagui UHF de 12 elementos optimizada a canales, 50 Ohmios, polarización Horizontal/Vertical, pérdidas de retorno &gt;18dB, ganancia 11dB, potencia máxima 100W, carga viento 160Km/h</t>
  </si>
  <si>
    <t>Suministro de antena yagui UHF de 12 elementos optimizada a canales, 50 Ohmios, polarización Horizontal/Vertical, pérdidas de retorno &gt;18dB, ganancia 11dB, potencia máxima 100W, carga viento 160Km/h</t>
  </si>
  <si>
    <t>Suministro e instalación parábola recepción satélite 1,2m, 2LNB y ortomodo incluido herraje y pequeño material</t>
  </si>
  <si>
    <t>Suministro parábola recepción satélite 1,2m, 2LNB y ortomodo</t>
  </si>
  <si>
    <t>Suministro e instalación filtro 2 vía con margen de frecuencia 470 -702 MHz, pérdidas de inserción &lt;1dB, pérdidas de retorno &gt;18dB, selectividad 30 dB al canal N, potencia máxima 20W.</t>
  </si>
  <si>
    <t>Suministro filtro 2 vía con margen de frecuencia 470 -702 MHz, pérdidas de inserción &lt;1dB, pérdidas de retorno &gt;18dB, selectividad 30 dB al canal N, potencia máxima 20W.</t>
  </si>
  <si>
    <t>Suministro e instalación filtro 3 vía con margen de frecuencia 470 -702 MHz, pérdidas de inserción &lt;1dB, pérdidas de retorno &gt;18dB, selectividad 30 dB al canal N, potencia máxima 20W.</t>
  </si>
  <si>
    <t>Suministro filtro 3 vía con margen de frecuencia 470 -702 MHz, pérdidas de inserción &lt;1dB, pérdidas de retorno &gt;18dB, selectividad 30 dB al canal N, potencia máxima 20W.</t>
  </si>
  <si>
    <t>Suministro e instalación panel UHF P. Horizontal 13.5 dBi, conector DIN 7/16 hembra,radomo rojo, incliudo herraje</t>
  </si>
  <si>
    <t>Suministro panel UHF P. Horizontal 13.5 dBi, conector DIN 7/16 hembra,radomo rojo, incliudo herraje</t>
  </si>
  <si>
    <t>Suministro e instalación panel  UHF P. Horizontal 13.5 dBi, conector DIN 7/16 hembra,radomo blanco, incliudo herraje</t>
  </si>
  <si>
    <t>Suministro panel  UHF P. Horizontal 13.5 dBi, conector DIN 7/16 hembra,radomo blanco, incliudo herraje</t>
  </si>
  <si>
    <r>
      <t xml:space="preserve">Suministro, ajuste e instalación de distribuidor de </t>
    </r>
    <r>
      <rPr>
        <b/>
        <sz val="11"/>
        <color theme="1"/>
        <rFont val="Calibri"/>
        <family val="2"/>
        <scheme val="minor"/>
      </rPr>
      <t>2 vias</t>
    </r>
    <r>
      <rPr>
        <sz val="11"/>
        <color theme="1"/>
        <rFont val="Calibri"/>
        <family val="2"/>
        <scheme val="minor"/>
      </rPr>
      <t xml:space="preserve"> con margen de frecuencia 470 -702 MHz, pérdidas de inserción &lt;1dB, pérdidas de retorno &gt;18dB, selectividad 30 dB al canal N, potencia máxima 100W.</t>
    </r>
  </si>
  <si>
    <r>
      <t xml:space="preserve">Suministro de distribuidor de </t>
    </r>
    <r>
      <rPr>
        <b/>
        <sz val="11"/>
        <color theme="1"/>
        <rFont val="Calibri"/>
        <family val="2"/>
        <scheme val="minor"/>
      </rPr>
      <t>2 vias</t>
    </r>
    <r>
      <rPr>
        <sz val="11"/>
        <color theme="1"/>
        <rFont val="Calibri"/>
        <family val="2"/>
        <scheme val="minor"/>
      </rPr>
      <t xml:space="preserve"> con margen de frecuencia 470 -702 MHz, pérdidas de inserción &lt;1dB, pérdidas de retorno &gt;18dB, selectividad 30 dB al canal N, potencia máxima 100W.</t>
    </r>
  </si>
  <si>
    <r>
      <t xml:space="preserve">Suministro, ajuste e instalación de distribuidor de </t>
    </r>
    <r>
      <rPr>
        <b/>
        <sz val="11"/>
        <color theme="1"/>
        <rFont val="Calibri"/>
        <family val="2"/>
        <scheme val="minor"/>
      </rPr>
      <t>3 vias</t>
    </r>
    <r>
      <rPr>
        <sz val="11"/>
        <color theme="1"/>
        <rFont val="Calibri"/>
        <family val="2"/>
        <scheme val="minor"/>
      </rPr>
      <t xml:space="preserve"> con margen de frecuencia 470 -702 MHz, pérdidas de inserción &lt;1dB, pérdidas de retorno &gt;18dB, selectividad 30 dB al canal N, potencia máxima 100W.</t>
    </r>
  </si>
  <si>
    <r>
      <t xml:space="preserve">Suministro de distribuidor de </t>
    </r>
    <r>
      <rPr>
        <b/>
        <sz val="11"/>
        <color theme="1"/>
        <rFont val="Calibri"/>
        <family val="2"/>
        <scheme val="minor"/>
      </rPr>
      <t>3 vias</t>
    </r>
    <r>
      <rPr>
        <sz val="11"/>
        <color theme="1"/>
        <rFont val="Calibri"/>
        <family val="2"/>
        <scheme val="minor"/>
      </rPr>
      <t xml:space="preserve"> con margen de frecuencia 470 -702 MHz, pérdidas de inserción &lt;1dB, pérdidas de retorno &gt;18dB, selectividad 30 dB al canal N, potencia máxima 100W.</t>
    </r>
  </si>
  <si>
    <r>
      <t xml:space="preserve">Suministro, ajuste e instalación de distribuidor de </t>
    </r>
    <r>
      <rPr>
        <b/>
        <sz val="11"/>
        <color theme="1"/>
        <rFont val="Calibri"/>
        <family val="2"/>
        <scheme val="minor"/>
      </rPr>
      <t>4 vias</t>
    </r>
    <r>
      <rPr>
        <sz val="11"/>
        <color theme="1"/>
        <rFont val="Calibri"/>
        <family val="2"/>
        <scheme val="minor"/>
      </rPr>
      <t xml:space="preserve"> con margen de frecuencia 470 -702 MHz, pérdidas de inserción &lt;1dB, pérdidas de retorno &gt;18dB, selectividad 30 dB al canal N, potencia máxima 100W.</t>
    </r>
  </si>
  <si>
    <r>
      <t xml:space="preserve">Suministro de distribuidor de </t>
    </r>
    <r>
      <rPr>
        <b/>
        <sz val="11"/>
        <color theme="1"/>
        <rFont val="Calibri"/>
        <family val="2"/>
        <scheme val="minor"/>
      </rPr>
      <t>4 vias</t>
    </r>
    <r>
      <rPr>
        <sz val="11"/>
        <color theme="1"/>
        <rFont val="Calibri"/>
        <family val="2"/>
        <scheme val="minor"/>
      </rPr>
      <t xml:space="preserve"> con margen de frecuencia 470 -702 MHz, pérdidas de inserción &lt;1dB, pérdidas de retorno &gt;18dB, selectividad 30 dB al canal N, potencia máxima 100W.</t>
    </r>
  </si>
  <si>
    <t>MULTIPLEXORES</t>
  </si>
  <si>
    <r>
      <t xml:space="preserve">Suministro, ajuste e instalación de multiplexor de </t>
    </r>
    <r>
      <rPr>
        <b/>
        <sz val="11"/>
        <color theme="1"/>
        <rFont val="Calibri"/>
        <family val="2"/>
        <scheme val="minor"/>
      </rPr>
      <t>2 vias</t>
    </r>
    <r>
      <rPr>
        <sz val="11"/>
        <color theme="1"/>
        <rFont val="Calibri"/>
        <family val="2"/>
        <scheme val="minor"/>
      </rPr>
      <t xml:space="preserve"> UHF TDT Muticanal con margen de frecuencia 470 -702 MHz, pérdidas de inserción &lt;1dB, pérdidas de retorno &gt;18dB, selectividad 30 dB al canal N, potencia máxima 20W.</t>
    </r>
  </si>
  <si>
    <r>
      <t xml:space="preserve">Suministro de multiplexor de </t>
    </r>
    <r>
      <rPr>
        <b/>
        <sz val="11"/>
        <color theme="1"/>
        <rFont val="Calibri"/>
        <family val="2"/>
        <scheme val="minor"/>
      </rPr>
      <t>2 vias</t>
    </r>
    <r>
      <rPr>
        <sz val="11"/>
        <color theme="1"/>
        <rFont val="Calibri"/>
        <family val="2"/>
        <scheme val="minor"/>
      </rPr>
      <t xml:space="preserve"> UHF TDT Muticanal con margen de frecuencia 470 -702 MHz, pérdidas de inserción &lt;1dB, pérdidas de retorno &gt;18dB, selectividad 30 dB al canal N, potencia máxima 20W.</t>
    </r>
  </si>
  <si>
    <r>
      <t xml:space="preserve">Suministro, ajuste e instalación de multiplexor de </t>
    </r>
    <r>
      <rPr>
        <b/>
        <sz val="11"/>
        <color theme="1"/>
        <rFont val="Calibri"/>
        <family val="2"/>
        <scheme val="minor"/>
      </rPr>
      <t>3 vias</t>
    </r>
    <r>
      <rPr>
        <sz val="11"/>
        <color theme="1"/>
        <rFont val="Calibri"/>
        <family val="2"/>
        <scheme val="minor"/>
      </rPr>
      <t xml:space="preserve"> UHF TDT Muticanal con margen de frecuencia 470 -702 MHz, pérdidas de inserción &lt;1dB, pérdidas de retorno &gt;18dB, selectividad 30 dB al canal N, potencia máxima 20W.</t>
    </r>
  </si>
  <si>
    <r>
      <t>Suministro de multiplexor de</t>
    </r>
    <r>
      <rPr>
        <b/>
        <sz val="11"/>
        <color theme="1"/>
        <rFont val="Calibri"/>
        <family val="2"/>
        <scheme val="minor"/>
      </rPr>
      <t xml:space="preserve"> 3 vias</t>
    </r>
    <r>
      <rPr>
        <sz val="11"/>
        <color theme="1"/>
        <rFont val="Calibri"/>
        <family val="2"/>
        <scheme val="minor"/>
      </rPr>
      <t xml:space="preserve"> UHF TDT Muticanal con margen de frecuencia 470 -702 MHz, pérdidas de inserción &lt;1dB, pérdidas de retorno &gt;18dB, selectividad 30 dB al canal N, potencia máxima 20W.</t>
    </r>
  </si>
  <si>
    <r>
      <t xml:space="preserve">Suministro, ajuste e instalación de multiplexor de </t>
    </r>
    <r>
      <rPr>
        <b/>
        <sz val="11"/>
        <color theme="1"/>
        <rFont val="Calibri"/>
        <family val="2"/>
        <scheme val="minor"/>
      </rPr>
      <t>4 vias</t>
    </r>
    <r>
      <rPr>
        <sz val="11"/>
        <color theme="1"/>
        <rFont val="Calibri"/>
        <family val="2"/>
        <scheme val="minor"/>
      </rPr>
      <t xml:space="preserve"> UHF TDT Muticanal con margen de frecuencia 470 -702 MHz, pérdidas de inserción &lt;1dB, pérdidas de retorno &gt;18dB, selectividad 30 dB al canal N, potencia máxima 20W.</t>
    </r>
  </si>
  <si>
    <r>
      <t xml:space="preserve">Suministro de multiplexor de </t>
    </r>
    <r>
      <rPr>
        <b/>
        <sz val="11"/>
        <color theme="1"/>
        <rFont val="Calibri"/>
        <family val="2"/>
        <scheme val="minor"/>
      </rPr>
      <t>4 vias</t>
    </r>
    <r>
      <rPr>
        <sz val="11"/>
        <color theme="1"/>
        <rFont val="Calibri"/>
        <family val="2"/>
        <scheme val="minor"/>
      </rPr>
      <t xml:space="preserve"> UHF TDT Muticanal con margen de frecuencia 470 -702 MHz, pérdidas de inserción &lt;1dB, pérdidas de retorno &gt;18dB, selectividad 30 dB al canal N, potencia máxima 20W.</t>
    </r>
  </si>
  <si>
    <t>Suministro e instalación Acoplador direccional doble (incidente y reflejada), conector N, a la salida</t>
  </si>
  <si>
    <t>Suministro Acoplador direccional doble (incidente y reflejada), conector N, a la salida</t>
  </si>
  <si>
    <t>CABLEADO</t>
  </si>
  <si>
    <t>Suministro e instalación cable coaxial de 7/8 pulgadas 50 ohmios de bajas pérdidas. Atenuación en 100 metrosa 500MHz de 2.65dBs. Conductor central de tubo de cobre liso, de 9mm. Blindaje Tubo de cobre corrugado de 25mm de diámetro. Cubierta exterior Polietileno negro 27,50mm de diámetro exterior. Radio mínimo de curvatura  90mm…</t>
  </si>
  <si>
    <t>Suministro e instalación cable coaxial de ½ pulgadas 50 ohmios de bajas pérdidas. Atenuación en100 metrosa 500MHz de 5dBs. Conductor central de alambre bimetálico de aluminio cobre CCA, de 4,80mm de diámetro. Dieléctrico Polietileno espumado de 12,2mm de diámetro. Blindaje Tubo de cobre corrugado de 13,80mm de diámetro. Cubierta exterior Polietileno negro 15,80mm de diámetro. Radio mínimo de curvatura 70mm.</t>
  </si>
  <si>
    <t>TRABAJOS TÉCNICOS DE BROADCAST</t>
  </si>
  <si>
    <t>Medidas de cobertura en recepción incluido informe (por jornada de mediciones - 8 horas)</t>
  </si>
  <si>
    <t>Hora de técnico especialista en campo de ajuste de sistemas de difusión</t>
  </si>
  <si>
    <t>ITEM</t>
  </si>
  <si>
    <t>CONCEPTO</t>
  </si>
  <si>
    <t>PRECIO MÁXIMO</t>
  </si>
  <si>
    <t>INSTALACIÓN VANOS</t>
  </si>
  <si>
    <t>Tipo 1. Vano Full Outdoor en ambos extremos con antena integrada en configuración 1+0.
Incluido material: cable alimentación hasta ODU, cable fibra óptica dúplex hasta ODU, cable FTP de gestión hasta ODU (hasta 100 m. de cada tipo de conexión sumando ambos emplazamientos), conectores y kit de tierra, herraje estándar y cableado de circuitos de hasta 10m.</t>
  </si>
  <si>
    <t>Tipo 2. Vano Full Outdoor en ambos extremos con antena integrada en configuración 2+0 XPIC con dos ODU en cada extremo.
Incluido material: cable alimentación hasta cada ODU, cable fibra óptica dúplex hasta cada ODU, cable FTP de gestión hasta cada ODU (hasta 200 m. de cada tipo de conexión sumando ambos emplazamientos), conectores y kit de tierra, herraje estándar y cableado de circuitos de hasta 10m.</t>
  </si>
  <si>
    <t>Tipo 3. Vano Full Outdoor en ambos extremos con antena integrada en configuración 2+0 XPIC con una ODU dual core en cada extremo.
Incluido material: cable alimentación hasta ODU, cable fibra óptica dúplex hasta ODU, cable FTP de gestión hasta ODU (hasta 100 m. de cada tipo de conexión sumando ambos emplazamientos), conectores y kit de tierra, herraje estándar y cableado de circuitos de hasta 10m.</t>
  </si>
  <si>
    <t>Tipo 4. Vano Full Outdoor en ambos extremos con antena NO integrada de hasta 1,2m de diámetro en configuración 1+0.
Incluido material: cable alimentación hasta ODU, cable fibra óptica dúplex hasta ODU, cable FTP de gestión hasta ODU (hasta 100 m. de cada tipo de conexión sumando ambos emplazamientos), conectores y kit de tierra, herraje estándar y cableado de circuitos de hasta 10m.</t>
  </si>
  <si>
    <t>Tipo 5. Vano Full Outdoor en ambos extremos con antena NO integrada de hasta 1,2m de diámetro en configuración 2+0 XPIC con dos ODU en cada extremo.
Incluido material: cable alimentación hasta cada ODU, cable fibra óptica dúplex hasta cada ODU, cable FTP de gestión hasta cada ODU (hasta 200 m. de cada tipo de conexión sumando ambos emplazamientos), conectores y kit de tierra, herraje estándar y cableado de circuitos de hasta 10m.</t>
  </si>
  <si>
    <t>Tipo 6. Vano Full Outdoor en ambos extremos con antena NO integrada de hasta 1,2m de diámetro en configuración 2+0 XPIC con una ODU dual core en cada extremo.
Incluido material: cable alimentación hasta ODU, cable fibra óptica dúplex hasta ODU, cable FTP de gestión hasta ODU (hasta 100 m. de cada tipo de conexión sumando ambos emplazamientos), conectores y kit de tierra, herraje estándar y cableado de circuitos de hasta 10m.</t>
  </si>
  <si>
    <t>Tipo 7. Vano Full Outdoor en ambos extremos con antena NO integrada mayor de 1,2m de diámetro en configuración 1+0.
Incluido material: cable alimentación hasta ODU, cable fibra óptica dúplex hasta ODU, cable FTP de gestión hasta ODU (hasta 100 m. de cada tipo de conexión sumando ambos emplazamientos), conectores y kit de tierra, herraje estándar y cableado de circuitos de hasta 10m.</t>
  </si>
  <si>
    <t>Tipo 8. Vano Full Outdoor en ambos extremos con antena NO integrada mayor de 1,2m de diámetro en configuración 2+0 XPIC con dos ODU en cada extremo.
Incluido material: cable alimentación hasta cada ODU, cable fibra óptica dúplex hasta cada ODU, cable FTP de gestión hasta cada ODU (hasta 200 m. de cada tipo de conexión sumando ambos emplazamientos), conectores y kit de tierra, herraje estándar y cableado de circuitos de hasta 10m.</t>
  </si>
  <si>
    <t>Tipo 9. Vano Full Outdoor en ambos extremos con antena NO integrada mayor de 1,2m de diámetro en configuración 2+0 XPIC con una ODU dual core en cada extremo.
Incluido material: cable alimentación hasta ODU, cable fibra óptica dúplex hasta ODU, cable FTP de gestión hasta ODU (hasta 100 m. de cada tipo de conexión sumando ambos emplazamientos), conectores y kit de tierra, herraje estándar y cableado de circuitos de hasta 10m.</t>
  </si>
  <si>
    <t>Tipo 10. Vano Split Mount en ambos extremos con antena integrada de hasta 1,2m de diámetro en configuración 1+0. 
Incluido material: cable coaxial o ftp hasta ODU (hasta 100m sumando ambos emplazamientos), conectores y kit de tierra, herraje estándar y cableado de alimentación, supervisión y  circuitos de hasta 10m.</t>
  </si>
  <si>
    <t>Tipo 11. Vano Split Mount en ambos extremos con antena integrada de hasta 1,2m de diámetro en configuración 2+0 XPIC.
Incluido material: cable coaxial o ftp hasta ODU (hasta 200m sumando ambos emplazamientos), conectores y kit de tierra, herraje estándar y cableado de alimentación, supervisión y  circuitos de hasta 10m.</t>
  </si>
  <si>
    <t>Tipo 12. Vano Split Mount en ambos extremos con antena NO integrada de hasta 1,2m de diámetro en configuración 1+0.
Incluido material: cable coaxial o ftp hasta ODU (hasta 100m sumando ambos emplazamientos), conectores y kit de tierra, herraje estándar y cableado de alimentación, supervisión y  circuitos de hasta 10m.</t>
  </si>
  <si>
    <t>Tipo 13. Vano Split Mount en ambos extremos con antena NO integrada de hasta 1,2m de diámetro en configuración 2+0 XPIC.
Incluido material: cable coaxial o ftp hasta ODU (hasta 200m sumando ambos emplazamientos), conectores y kit de tierra, herraje estándar y cableado de alimentación, supervisión y  circuitos de hasta 10m.</t>
  </si>
  <si>
    <t>Tipo 14. Vano Split Mount en ambos extremos con antena NO integrada mayor de 1,2m de diámetro en configuración 1+0.
Incluido material: cable coaxial o ftp hasta ODU (hasta 100m sumando ambos emplazamientos), conectores y kit de tierra, herraje estándar y cableado de alimentación, supervisión y  circuitos de hasta 10m.</t>
  </si>
  <si>
    <t>Tipo 15. Vano Split Mount en ambos extremos con antena NO integrada mayor de 1,2m de diámetro en configuración 2+0 XPIC.
Incluido material: cable coaxial o ftp hasta ODU (hasta 200m sumando ambos emplazamientos), conectores y kit de tierra, herraje estándar y cableado de alimentación, supervisión y  circuitos de hasta 10m.</t>
  </si>
  <si>
    <t>DESMONTAJE VANOS</t>
  </si>
  <si>
    <t>Tipo 16. Desmontaje vano 1+0 hasta antenas de 1,2m.</t>
  </si>
  <si>
    <t>Tipo 17. Desmontaje vano 1+0 antenas mayores de 1,2m.</t>
  </si>
  <si>
    <t>Tipo 18. Desmontaje vano 1+1 o 2+0 hasta antenas de 1,2m.</t>
  </si>
  <si>
    <t>Tipo 19. Desmontaje vano 1+1 o 2+0 antenas mayores de 1,2m.</t>
  </si>
  <si>
    <t>VARIOS</t>
  </si>
  <si>
    <t>Cableado</t>
  </si>
  <si>
    <t>Suministro e instalación de m. de fibra dúplex a ODU</t>
  </si>
  <si>
    <t>Suministro e instalación de m. de cable FI.</t>
  </si>
  <si>
    <t>Suministro e instalación de m. de cable de alimentación 2*2,5.</t>
  </si>
  <si>
    <t>Suministro e instalación de m. de cable de alimentación 2*6.</t>
  </si>
  <si>
    <t>Suministro e instalación de m. de cable de alimentación 2*10.</t>
  </si>
  <si>
    <t>Suministro e instalación de m. de cable STP Cat 6 certificado.</t>
  </si>
  <si>
    <t>Canalizaciones</t>
  </si>
  <si>
    <t>Suministro e instalación m. de bandeja rejiban 100x70 (incluidos accesorios y soportes)</t>
  </si>
  <si>
    <t>Suministro e instalación m. de bandeja rejiban 200x70 (incluidos accesorios y soportes)</t>
  </si>
  <si>
    <t>Suministro e instalación m. de canaleta PVC 40x60 (incluidos accesorios)</t>
  </si>
  <si>
    <t>Suministro e instalación m. de canaleta PVC 60x110 (incluidos accesorios)</t>
  </si>
  <si>
    <t>Suministro e Instalación m. Coarrugado PG16</t>
  </si>
  <si>
    <t>Suministro e Instalación m. Coarrugado PG21</t>
  </si>
  <si>
    <t>Suministro e Instalación m. Coarrugado PG50</t>
  </si>
  <si>
    <t>Otros</t>
  </si>
  <si>
    <t>Suministro e instalación herraje estándar</t>
  </si>
  <si>
    <t>Suministro e instalación de 3er brazo antigiro adicional</t>
  </si>
  <si>
    <t>Realización línea de vista</t>
  </si>
  <si>
    <t>Toma datos de instalaciones existentes (Por Centro o Sede)</t>
  </si>
  <si>
    <t>Alquiler de plataforma (por día)</t>
  </si>
  <si>
    <t>Instalación 4 Baterías y Rectificador hasta 1500W. Cableado y prueba alarmas externas con Centro de Control</t>
  </si>
  <si>
    <t>Instalación de Switch (incluso alimentación y parcheo con otro equipo con latiguillo Ethernet Cat. 6 o fibra óptica).</t>
  </si>
  <si>
    <t>SISTEMA RADIANTE DE TRANSMISIÓN</t>
  </si>
  <si>
    <r>
      <t xml:space="preserve">Suministro, ajuste e instalación de Triplexor CIB UHF, ajustados a 3 canales , conectores N de entrada y salida. Montaje en mural (a pared) </t>
    </r>
    <r>
      <rPr>
        <b/>
        <sz val="11"/>
        <color theme="1"/>
        <rFont val="Calibri"/>
        <family val="2"/>
        <scheme val="minor"/>
      </rPr>
      <t>de 6 POLOS</t>
    </r>
  </si>
  <si>
    <r>
      <t xml:space="preserve">Suministro de Triplexor CIB UHF, ajustados a 3 canales , conectores N de entrada y salida. Montaje en mural (a pared) </t>
    </r>
    <r>
      <rPr>
        <b/>
        <sz val="11"/>
        <color theme="1"/>
        <rFont val="Calibri"/>
        <family val="2"/>
        <scheme val="minor"/>
      </rPr>
      <t>de 6 POLOS</t>
    </r>
  </si>
  <si>
    <r>
      <t xml:space="preserve">Suministro, ajuste e instalacion de Diplexor impedancia constante UHF, ajustado a canal, banda ancha libre, conectores N de entrada y salida. Montaje en mural (a pared) </t>
    </r>
    <r>
      <rPr>
        <b/>
        <sz val="11"/>
        <color theme="1"/>
        <rFont val="Calibri"/>
        <family val="2"/>
        <scheme val="minor"/>
      </rPr>
      <t>6 POLOS</t>
    </r>
  </si>
  <si>
    <r>
      <t xml:space="preserve">Suministro de Diplexor impedancia constante UHF, ajustado a canal, banda ancha libre, conectores N de entrada y salida. Montaje en mural (a pared) </t>
    </r>
    <r>
      <rPr>
        <b/>
        <sz val="11"/>
        <color theme="1"/>
        <rFont val="Calibri"/>
        <family val="2"/>
        <scheme val="minor"/>
      </rPr>
      <t>6 POLOS</t>
    </r>
  </si>
  <si>
    <t>Cambio de ODUs en ambos extremos del vano por reasignación de frecuencias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</si>
</sst>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7" formatCode="#,##0.00\ &quot;€&quot;;\-#,##0.00\ &quot;€&quot;"/>
    <numFmt numFmtId="44" formatCode="_-* #,##0.00\ &quot;€&quot;_-;\-* #,##0.00\ &quot;€&quot;_-;_-* &quot;-&quot;??\ &quot;€&quot;_-;_-@_-"/>
    <numFmt numFmtId="164" formatCode="#,##0.00\ &quot;€&quot;"/>
  </numFmts>
  <fonts count="4"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Times New Roman"/>
      <family val="1"/>
    </font>
  </fonts>
  <fills count="5">
    <fill>
      <patternFill patternType="none"/>
    </fill>
    <fill>
      <patternFill patternType="gray125"/>
    </fill>
    <fill>
      <patternFill patternType="solid">
        <fgColor rgb="FF92D050"/>
        <bgColor indexed="64"/>
      </patternFill>
    </fill>
    <fill>
      <patternFill patternType="solid">
        <fgColor rgb="FF00B0F0"/>
        <bgColor indexed="64"/>
      </patternFill>
    </fill>
    <fill>
      <patternFill patternType="solid">
        <fgColor theme="8"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35">
    <xf numFmtId="0" fontId="0" fillId="0" borderId="0" xfId="0"/>
    <xf numFmtId="0" fontId="0" fillId="0" borderId="1" xfId="0" applyBorder="1" applyAlignment="1">
      <alignment wrapText="1"/>
    </xf>
    <xf numFmtId="0" fontId="2" fillId="0" borderId="1" xfId="0" applyFont="1" applyBorder="1" applyAlignment="1">
      <alignment wrapText="1"/>
    </xf>
    <xf numFmtId="164" fontId="0" fillId="0" borderId="1" xfId="0" applyNumberFormat="1" applyBorder="1"/>
    <xf numFmtId="0" fontId="0" fillId="0" borderId="1" xfId="0" applyFill="1" applyBorder="1" applyAlignment="1">
      <alignment wrapText="1"/>
    </xf>
    <xf numFmtId="164" fontId="0" fillId="0" borderId="1" xfId="0" applyNumberFormat="1" applyFill="1" applyBorder="1"/>
    <xf numFmtId="0" fontId="2" fillId="0" borderId="1" xfId="0" applyFont="1" applyFill="1" applyBorder="1" applyAlignment="1">
      <alignment wrapText="1"/>
    </xf>
    <xf numFmtId="0" fontId="0" fillId="0" borderId="0" xfId="0" applyAlignment="1">
      <alignment wrapText="1"/>
    </xf>
    <xf numFmtId="164" fontId="0" fillId="0" borderId="0" xfId="0" applyNumberFormat="1"/>
    <xf numFmtId="0" fontId="2" fillId="2" borderId="2" xfId="0" applyFont="1" applyFill="1" applyBorder="1" applyAlignment="1">
      <alignment horizontal="center"/>
    </xf>
    <xf numFmtId="0" fontId="2" fillId="2" borderId="3" xfId="0" applyFont="1" applyFill="1" applyBorder="1" applyAlignment="1">
      <alignment horizontal="center" wrapText="1"/>
    </xf>
    <xf numFmtId="0" fontId="2" fillId="2" borderId="4" xfId="0" applyFont="1" applyFill="1" applyBorder="1" applyAlignment="1">
      <alignment horizontal="center"/>
    </xf>
    <xf numFmtId="0" fontId="0" fillId="0" borderId="5" xfId="0" applyBorder="1"/>
    <xf numFmtId="0" fontId="2" fillId="3" borderId="6" xfId="0" applyFont="1" applyFill="1" applyBorder="1" applyAlignment="1">
      <alignment wrapText="1"/>
    </xf>
    <xf numFmtId="0" fontId="0" fillId="0" borderId="7" xfId="0" applyBorder="1"/>
    <xf numFmtId="0" fontId="0" fillId="0" borderId="8" xfId="0" applyBorder="1" applyAlignment="1">
      <alignment horizontal="center" vertical="center"/>
    </xf>
    <xf numFmtId="0" fontId="0" fillId="0" borderId="1" xfId="0" applyBorder="1" applyAlignment="1">
      <alignment horizontal="left" vertical="top" wrapText="1"/>
    </xf>
    <xf numFmtId="7" fontId="0" fillId="0" borderId="9" xfId="1" applyNumberFormat="1" applyFont="1" applyBorder="1"/>
    <xf numFmtId="0" fontId="0" fillId="0" borderId="5" xfId="0" applyBorder="1" applyAlignment="1">
      <alignment horizontal="center" vertical="center"/>
    </xf>
    <xf numFmtId="0" fontId="2" fillId="3" borderId="6" xfId="0" applyFont="1" applyFill="1" applyBorder="1" applyAlignment="1">
      <alignment horizontal="left" vertical="top" wrapText="1"/>
    </xf>
    <xf numFmtId="7" fontId="0" fillId="0" borderId="7" xfId="1" applyNumberFormat="1" applyFont="1" applyBorder="1"/>
    <xf numFmtId="7" fontId="0" fillId="0" borderId="0" xfId="0" applyNumberFormat="1"/>
    <xf numFmtId="0" fontId="0" fillId="0" borderId="10" xfId="0" applyBorder="1" applyAlignment="1">
      <alignment horizontal="left" vertical="top" wrapText="1"/>
    </xf>
    <xf numFmtId="7" fontId="0" fillId="0" borderId="11" xfId="1" applyNumberFormat="1" applyFont="1" applyBorder="1"/>
    <xf numFmtId="0" fontId="0" fillId="0" borderId="0" xfId="0" applyAlignment="1">
      <alignment horizontal="left" vertical="top"/>
    </xf>
    <xf numFmtId="0" fontId="0" fillId="0" borderId="0" xfId="0" applyAlignment="1">
      <alignment horizontal="left" vertical="top" wrapText="1"/>
    </xf>
    <xf numFmtId="0" fontId="2" fillId="3" borderId="12" xfId="0" applyFont="1" applyFill="1" applyBorder="1" applyAlignment="1">
      <alignment horizontal="left" vertical="top" wrapText="1"/>
    </xf>
    <xf numFmtId="0" fontId="0" fillId="4" borderId="13" xfId="0" applyFill="1" applyBorder="1" applyAlignment="1">
      <alignment horizontal="left" vertical="top" wrapText="1"/>
    </xf>
    <xf numFmtId="0" fontId="3" fillId="0" borderId="13" xfId="0" applyFont="1" applyBorder="1" applyAlignment="1">
      <alignment horizontal="left" vertical="top"/>
    </xf>
    <xf numFmtId="0" fontId="3" fillId="4" borderId="13" xfId="0" applyFont="1" applyFill="1" applyBorder="1" applyAlignment="1">
      <alignment horizontal="left" vertical="top"/>
    </xf>
    <xf numFmtId="0" fontId="3" fillId="0" borderId="13" xfId="0" applyFont="1" applyBorder="1" applyAlignment="1">
      <alignment vertical="center"/>
    </xf>
    <xf numFmtId="0" fontId="3" fillId="0" borderId="14" xfId="0" applyFont="1" applyBorder="1" applyAlignment="1">
      <alignment horizontal="left" vertical="top"/>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tabSelected="1" topLeftCell="A20" workbookViewId="0">
      <selection activeCell="C52" sqref="C52"/>
    </sheetView>
  </sheetViews>
  <sheetFormatPr baseColWidth="10" defaultRowHeight="15" x14ac:dyDescent="0.25"/>
  <cols>
    <col min="1" max="1" width="5.42578125" bestFit="1" customWidth="1"/>
    <col min="2" max="2" width="139.140625" style="7" customWidth="1"/>
    <col min="3" max="3" width="15.7109375" bestFit="1" customWidth="1"/>
  </cols>
  <sheetData>
    <row r="1" spans="1:3" ht="15.75" thickBot="1" x14ac:dyDescent="0.3"/>
    <row r="2" spans="1:3" ht="15.75" thickBot="1" x14ac:dyDescent="0.3">
      <c r="A2" s="9" t="s">
        <v>34</v>
      </c>
      <c r="B2" s="10" t="s">
        <v>35</v>
      </c>
      <c r="C2" s="11" t="s">
        <v>36</v>
      </c>
    </row>
    <row r="3" spans="1:3" x14ac:dyDescent="0.25">
      <c r="A3" s="12"/>
      <c r="B3" s="13" t="s">
        <v>37</v>
      </c>
      <c r="C3" s="14"/>
    </row>
    <row r="4" spans="1:3" ht="45" x14ac:dyDescent="0.25">
      <c r="A4" s="15">
        <v>1</v>
      </c>
      <c r="B4" s="16" t="s">
        <v>38</v>
      </c>
      <c r="C4" s="17">
        <v>2700</v>
      </c>
    </row>
    <row r="5" spans="1:3" ht="45" x14ac:dyDescent="0.25">
      <c r="A5" s="15">
        <v>2</v>
      </c>
      <c r="B5" s="16" t="s">
        <v>39</v>
      </c>
      <c r="C5" s="17">
        <v>3100</v>
      </c>
    </row>
    <row r="6" spans="1:3" ht="45" x14ac:dyDescent="0.25">
      <c r="A6" s="15">
        <v>3</v>
      </c>
      <c r="B6" s="16" t="s">
        <v>40</v>
      </c>
      <c r="C6" s="17">
        <v>2700</v>
      </c>
    </row>
    <row r="7" spans="1:3" ht="45" x14ac:dyDescent="0.25">
      <c r="A7" s="15">
        <v>4</v>
      </c>
      <c r="B7" s="16" t="s">
        <v>41</v>
      </c>
      <c r="C7" s="17">
        <v>2725</v>
      </c>
    </row>
    <row r="8" spans="1:3" ht="48.75" customHeight="1" x14ac:dyDescent="0.25">
      <c r="A8" s="15">
        <v>5</v>
      </c>
      <c r="B8" s="16" t="s">
        <v>42</v>
      </c>
      <c r="C8" s="17">
        <v>3150</v>
      </c>
    </row>
    <row r="9" spans="1:3" ht="60" x14ac:dyDescent="0.25">
      <c r="A9" s="15">
        <v>6</v>
      </c>
      <c r="B9" s="16" t="s">
        <v>43</v>
      </c>
      <c r="C9" s="17">
        <v>2750</v>
      </c>
    </row>
    <row r="10" spans="1:3" ht="45" x14ac:dyDescent="0.25">
      <c r="A10" s="15">
        <v>7</v>
      </c>
      <c r="B10" s="16" t="s">
        <v>44</v>
      </c>
      <c r="C10" s="17">
        <v>3100</v>
      </c>
    </row>
    <row r="11" spans="1:3" ht="45.75" customHeight="1" x14ac:dyDescent="0.25">
      <c r="A11" s="15">
        <v>8</v>
      </c>
      <c r="B11" s="16" t="s">
        <v>45</v>
      </c>
      <c r="C11" s="17">
        <v>3525</v>
      </c>
    </row>
    <row r="12" spans="1:3" ht="60" x14ac:dyDescent="0.25">
      <c r="A12" s="15">
        <v>9</v>
      </c>
      <c r="B12" s="16" t="s">
        <v>46</v>
      </c>
      <c r="C12" s="17">
        <v>3125</v>
      </c>
    </row>
    <row r="13" spans="1:3" ht="45" x14ac:dyDescent="0.25">
      <c r="A13" s="15">
        <v>10</v>
      </c>
      <c r="B13" s="16" t="s">
        <v>47</v>
      </c>
      <c r="C13" s="17">
        <v>2700</v>
      </c>
    </row>
    <row r="14" spans="1:3" ht="45" x14ac:dyDescent="0.25">
      <c r="A14" s="15">
        <v>11</v>
      </c>
      <c r="B14" s="16" t="s">
        <v>48</v>
      </c>
      <c r="C14" s="17">
        <v>3100</v>
      </c>
    </row>
    <row r="15" spans="1:3" ht="45" x14ac:dyDescent="0.25">
      <c r="A15" s="15">
        <v>12</v>
      </c>
      <c r="B15" s="16" t="s">
        <v>49</v>
      </c>
      <c r="C15" s="17">
        <v>2725</v>
      </c>
    </row>
    <row r="16" spans="1:3" ht="45" x14ac:dyDescent="0.25">
      <c r="A16" s="15">
        <v>13</v>
      </c>
      <c r="B16" s="16" t="s">
        <v>50</v>
      </c>
      <c r="C16" s="17">
        <v>3100</v>
      </c>
    </row>
    <row r="17" spans="1:5" ht="45" x14ac:dyDescent="0.25">
      <c r="A17" s="15">
        <v>14</v>
      </c>
      <c r="B17" s="16" t="s">
        <v>51</v>
      </c>
      <c r="C17" s="17">
        <v>3100</v>
      </c>
    </row>
    <row r="18" spans="1:5" ht="45.75" thickBot="1" x14ac:dyDescent="0.3">
      <c r="A18" s="15">
        <v>15</v>
      </c>
      <c r="B18" s="16" t="s">
        <v>52</v>
      </c>
      <c r="C18" s="17">
        <v>3525</v>
      </c>
    </row>
    <row r="19" spans="1:5" x14ac:dyDescent="0.25">
      <c r="A19" s="18"/>
      <c r="B19" s="19" t="s">
        <v>53</v>
      </c>
      <c r="C19" s="20"/>
    </row>
    <row r="20" spans="1:5" x14ac:dyDescent="0.25">
      <c r="A20" s="15">
        <v>16</v>
      </c>
      <c r="B20" s="16" t="s">
        <v>54</v>
      </c>
      <c r="C20" s="17">
        <v>675</v>
      </c>
    </row>
    <row r="21" spans="1:5" x14ac:dyDescent="0.25">
      <c r="A21" s="15">
        <v>17</v>
      </c>
      <c r="B21" s="16" t="s">
        <v>55</v>
      </c>
      <c r="C21" s="17">
        <v>950</v>
      </c>
      <c r="E21" s="21"/>
    </row>
    <row r="22" spans="1:5" x14ac:dyDescent="0.25">
      <c r="A22" s="15">
        <v>18</v>
      </c>
      <c r="B22" s="16" t="s">
        <v>56</v>
      </c>
      <c r="C22" s="17">
        <v>800</v>
      </c>
      <c r="E22" s="21"/>
    </row>
    <row r="23" spans="1:5" ht="15.75" thickBot="1" x14ac:dyDescent="0.3">
      <c r="A23" s="15">
        <v>19</v>
      </c>
      <c r="B23" s="22" t="s">
        <v>57</v>
      </c>
      <c r="C23" s="23">
        <v>1075</v>
      </c>
    </row>
    <row r="24" spans="1:5" x14ac:dyDescent="0.25">
      <c r="A24" s="32"/>
      <c r="B24" s="26" t="s">
        <v>58</v>
      </c>
      <c r="C24" s="20"/>
    </row>
    <row r="25" spans="1:5" x14ac:dyDescent="0.25">
      <c r="A25" s="33"/>
      <c r="B25" s="27" t="s">
        <v>59</v>
      </c>
      <c r="C25" s="17"/>
    </row>
    <row r="26" spans="1:5" ht="15.75" x14ac:dyDescent="0.25">
      <c r="A26" s="33">
        <v>20</v>
      </c>
      <c r="B26" s="28" t="s">
        <v>60</v>
      </c>
      <c r="C26" s="17">
        <v>4.8</v>
      </c>
    </row>
    <row r="27" spans="1:5" ht="15.75" x14ac:dyDescent="0.25">
      <c r="A27" s="33">
        <v>21</v>
      </c>
      <c r="B27" s="28" t="s">
        <v>61</v>
      </c>
      <c r="C27" s="17">
        <v>4.5999999999999996</v>
      </c>
    </row>
    <row r="28" spans="1:5" ht="15.75" x14ac:dyDescent="0.25">
      <c r="A28" s="33">
        <v>22</v>
      </c>
      <c r="B28" s="28" t="s">
        <v>62</v>
      </c>
      <c r="C28" s="17">
        <v>1.5</v>
      </c>
    </row>
    <row r="29" spans="1:5" ht="15.75" x14ac:dyDescent="0.25">
      <c r="A29" s="33">
        <v>23</v>
      </c>
      <c r="B29" s="28" t="s">
        <v>63</v>
      </c>
      <c r="C29" s="17">
        <v>2.5</v>
      </c>
    </row>
    <row r="30" spans="1:5" ht="15.75" x14ac:dyDescent="0.25">
      <c r="A30" s="33">
        <v>24</v>
      </c>
      <c r="B30" s="28" t="s">
        <v>64</v>
      </c>
      <c r="C30" s="17">
        <v>3.5</v>
      </c>
    </row>
    <row r="31" spans="1:5" ht="15.75" x14ac:dyDescent="0.25">
      <c r="A31" s="33">
        <v>25</v>
      </c>
      <c r="B31" s="28" t="s">
        <v>65</v>
      </c>
      <c r="C31" s="17">
        <v>1.6</v>
      </c>
    </row>
    <row r="32" spans="1:5" ht="15.75" x14ac:dyDescent="0.25">
      <c r="A32" s="33"/>
      <c r="B32" s="29" t="s">
        <v>66</v>
      </c>
      <c r="C32" s="17"/>
    </row>
    <row r="33" spans="1:4" ht="15.75" x14ac:dyDescent="0.25">
      <c r="A33" s="33">
        <v>26</v>
      </c>
      <c r="B33" s="28" t="s">
        <v>67</v>
      </c>
      <c r="C33" s="17">
        <v>11.41</v>
      </c>
    </row>
    <row r="34" spans="1:4" ht="15.75" x14ac:dyDescent="0.25">
      <c r="A34" s="33">
        <v>27</v>
      </c>
      <c r="B34" s="28" t="s">
        <v>68</v>
      </c>
      <c r="C34" s="17">
        <v>15.58</v>
      </c>
    </row>
    <row r="35" spans="1:4" ht="15.75" x14ac:dyDescent="0.25">
      <c r="A35" s="33">
        <v>28</v>
      </c>
      <c r="B35" s="28" t="s">
        <v>69</v>
      </c>
      <c r="C35" s="17">
        <v>9.85</v>
      </c>
    </row>
    <row r="36" spans="1:4" ht="15.75" x14ac:dyDescent="0.25">
      <c r="A36" s="33">
        <v>29</v>
      </c>
      <c r="B36" s="28" t="s">
        <v>70</v>
      </c>
      <c r="C36" s="17">
        <v>16.79</v>
      </c>
    </row>
    <row r="37" spans="1:4" ht="15.75" x14ac:dyDescent="0.25">
      <c r="A37" s="33">
        <v>30</v>
      </c>
      <c r="B37" s="28" t="s">
        <v>71</v>
      </c>
      <c r="C37" s="17">
        <v>3.6</v>
      </c>
    </row>
    <row r="38" spans="1:4" ht="15.75" x14ac:dyDescent="0.25">
      <c r="A38" s="33">
        <v>31</v>
      </c>
      <c r="B38" s="28" t="s">
        <v>72</v>
      </c>
      <c r="C38" s="17">
        <v>4.5999999999999996</v>
      </c>
    </row>
    <row r="39" spans="1:4" ht="15.75" x14ac:dyDescent="0.25">
      <c r="A39" s="33">
        <v>32</v>
      </c>
      <c r="B39" s="28" t="s">
        <v>73</v>
      </c>
      <c r="C39" s="17">
        <v>5.6</v>
      </c>
    </row>
    <row r="40" spans="1:4" x14ac:dyDescent="0.25">
      <c r="A40" s="33"/>
      <c r="B40" s="27" t="s">
        <v>74</v>
      </c>
      <c r="C40" s="17"/>
    </row>
    <row r="41" spans="1:4" ht="15.75" x14ac:dyDescent="0.25">
      <c r="A41" s="33">
        <v>33</v>
      </c>
      <c r="B41" s="28" t="s">
        <v>75</v>
      </c>
      <c r="C41" s="17">
        <v>260</v>
      </c>
    </row>
    <row r="42" spans="1:4" ht="15.75" x14ac:dyDescent="0.25">
      <c r="A42" s="33">
        <v>34</v>
      </c>
      <c r="B42" s="30" t="s">
        <v>76</v>
      </c>
      <c r="C42" s="17">
        <v>150</v>
      </c>
      <c r="D42" s="17"/>
    </row>
    <row r="43" spans="1:4" ht="15.75" x14ac:dyDescent="0.25">
      <c r="A43" s="33">
        <v>35</v>
      </c>
      <c r="B43" s="30" t="s">
        <v>77</v>
      </c>
      <c r="C43" s="17">
        <v>130</v>
      </c>
      <c r="D43" s="17"/>
    </row>
    <row r="44" spans="1:4" ht="15.75" x14ac:dyDescent="0.25">
      <c r="A44" s="33">
        <v>36</v>
      </c>
      <c r="B44" s="30" t="s">
        <v>78</v>
      </c>
      <c r="C44" s="17">
        <v>80</v>
      </c>
      <c r="D44" s="17"/>
    </row>
    <row r="45" spans="1:4" ht="15.75" x14ac:dyDescent="0.25">
      <c r="A45" s="33">
        <v>37</v>
      </c>
      <c r="B45" s="30" t="s">
        <v>79</v>
      </c>
      <c r="C45" s="17">
        <v>220</v>
      </c>
      <c r="D45" s="17"/>
    </row>
    <row r="46" spans="1:4" ht="15.75" x14ac:dyDescent="0.25">
      <c r="A46" s="33">
        <v>38</v>
      </c>
      <c r="B46" s="28" t="s">
        <v>80</v>
      </c>
      <c r="C46" s="17">
        <v>80</v>
      </c>
    </row>
    <row r="47" spans="1:4" ht="15.75" x14ac:dyDescent="0.25">
      <c r="A47" s="33">
        <v>39</v>
      </c>
      <c r="B47" s="28" t="s">
        <v>81</v>
      </c>
      <c r="C47" s="17">
        <v>60</v>
      </c>
    </row>
    <row r="48" spans="1:4" ht="16.5" thickBot="1" x14ac:dyDescent="0.3">
      <c r="A48" s="34">
        <v>40</v>
      </c>
      <c r="B48" s="31" t="s">
        <v>87</v>
      </c>
      <c r="C48" s="23">
        <v>840</v>
      </c>
    </row>
    <row r="49" spans="1:2" x14ac:dyDescent="0.25">
      <c r="A49" s="24"/>
      <c r="B49" s="25"/>
    </row>
    <row r="50" spans="1:2" x14ac:dyDescent="0.25">
      <c r="A50" s="24"/>
      <c r="B50" s="25"/>
    </row>
    <row r="51" spans="1:2" x14ac:dyDescent="0.25">
      <c r="A51" s="24"/>
      <c r="B51" s="25"/>
    </row>
    <row r="52" spans="1:2" x14ac:dyDescent="0.25">
      <c r="A52" s="24"/>
      <c r="B52" s="25"/>
    </row>
  </sheetData>
  <pageMargins left="0.23622047244094491" right="0.23622047244094491" top="0.74803149606299213" bottom="0.74803149606299213" header="0.31496062992125984" footer="0.31496062992125984"/>
  <pageSetup paperSize="8"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0"/>
  <sheetViews>
    <sheetView topLeftCell="A31" workbookViewId="0">
      <selection activeCell="D12" sqref="D12"/>
    </sheetView>
  </sheetViews>
  <sheetFormatPr baseColWidth="10" defaultRowHeight="15" x14ac:dyDescent="0.25"/>
  <cols>
    <col min="1" max="1" width="10.42578125" style="7" customWidth="1"/>
    <col min="2" max="2" width="77.140625" style="7" customWidth="1"/>
    <col min="3" max="3" width="20.28515625" style="8" customWidth="1"/>
    <col min="4" max="4" width="29.7109375" bestFit="1" customWidth="1"/>
    <col min="6" max="6" width="22.85546875" bestFit="1" customWidth="1"/>
    <col min="7" max="7" width="28.140625" bestFit="1" customWidth="1"/>
  </cols>
  <sheetData>
    <row r="1" spans="1:3" x14ac:dyDescent="0.25">
      <c r="A1" s="9" t="s">
        <v>34</v>
      </c>
      <c r="B1" s="10" t="s">
        <v>35</v>
      </c>
      <c r="C1" s="11" t="s">
        <v>36</v>
      </c>
    </row>
    <row r="2" spans="1:3" x14ac:dyDescent="0.25">
      <c r="A2" s="1"/>
      <c r="B2" s="2" t="s">
        <v>0</v>
      </c>
      <c r="C2" s="3"/>
    </row>
    <row r="3" spans="1:3" ht="45" x14ac:dyDescent="0.25">
      <c r="A3" s="4">
        <v>1</v>
      </c>
      <c r="B3" s="4" t="s">
        <v>1</v>
      </c>
      <c r="C3" s="5">
        <f>300+3*2*35</f>
        <v>510</v>
      </c>
    </row>
    <row r="4" spans="1:3" ht="45" x14ac:dyDescent="0.25">
      <c r="A4" s="4">
        <v>2</v>
      </c>
      <c r="B4" s="4" t="s">
        <v>2</v>
      </c>
      <c r="C4" s="5">
        <v>300</v>
      </c>
    </row>
    <row r="5" spans="1:3" ht="30" x14ac:dyDescent="0.25">
      <c r="A5" s="4">
        <v>3</v>
      </c>
      <c r="B5" s="4" t="s">
        <v>3</v>
      </c>
      <c r="C5" s="5">
        <f>1300+2*35*2</f>
        <v>1440</v>
      </c>
    </row>
    <row r="6" spans="1:3" x14ac:dyDescent="0.25">
      <c r="A6" s="4">
        <v>4</v>
      </c>
      <c r="B6" s="4" t="s">
        <v>4</v>
      </c>
      <c r="C6" s="5">
        <v>1150</v>
      </c>
    </row>
    <row r="7" spans="1:3" ht="45" x14ac:dyDescent="0.25">
      <c r="A7" s="4">
        <v>5</v>
      </c>
      <c r="B7" s="4" t="s">
        <v>5</v>
      </c>
      <c r="C7" s="5">
        <f>C8+150</f>
        <v>554</v>
      </c>
    </row>
    <row r="8" spans="1:3" ht="45" x14ac:dyDescent="0.25">
      <c r="A8" s="4">
        <v>6</v>
      </c>
      <c r="B8" s="4" t="s">
        <v>6</v>
      </c>
      <c r="C8" s="5">
        <v>404</v>
      </c>
    </row>
    <row r="9" spans="1:3" ht="45" x14ac:dyDescent="0.25">
      <c r="A9" s="4">
        <v>7</v>
      </c>
      <c r="B9" s="4" t="s">
        <v>7</v>
      </c>
      <c r="C9" s="5">
        <f>C10+150</f>
        <v>621</v>
      </c>
    </row>
    <row r="10" spans="1:3" ht="45" x14ac:dyDescent="0.25">
      <c r="A10" s="4">
        <v>8</v>
      </c>
      <c r="B10" s="4" t="s">
        <v>8</v>
      </c>
      <c r="C10" s="5">
        <v>471</v>
      </c>
    </row>
    <row r="11" spans="1:3" ht="29.25" customHeight="1" x14ac:dyDescent="0.25">
      <c r="A11" s="4"/>
      <c r="B11" s="6" t="s">
        <v>82</v>
      </c>
      <c r="C11" s="5"/>
    </row>
    <row r="12" spans="1:3" ht="30" x14ac:dyDescent="0.25">
      <c r="A12" s="4">
        <v>9</v>
      </c>
      <c r="B12" s="1" t="s">
        <v>9</v>
      </c>
      <c r="C12" s="3">
        <f>C13+150</f>
        <v>590</v>
      </c>
    </row>
    <row r="13" spans="1:3" ht="30" x14ac:dyDescent="0.25">
      <c r="A13" s="4"/>
      <c r="B13" s="1" t="s">
        <v>10</v>
      </c>
      <c r="C13" s="3">
        <v>440</v>
      </c>
    </row>
    <row r="14" spans="1:3" ht="30" x14ac:dyDescent="0.25">
      <c r="A14" s="4">
        <v>10</v>
      </c>
      <c r="B14" s="1" t="s">
        <v>11</v>
      </c>
      <c r="C14" s="3">
        <f>C15+150</f>
        <v>580</v>
      </c>
    </row>
    <row r="15" spans="1:3" ht="30" x14ac:dyDescent="0.25">
      <c r="A15" s="4"/>
      <c r="B15" s="1" t="s">
        <v>12</v>
      </c>
      <c r="C15" s="3">
        <v>430</v>
      </c>
    </row>
    <row r="16" spans="1:3" ht="45" x14ac:dyDescent="0.25">
      <c r="A16" s="4">
        <v>11</v>
      </c>
      <c r="B16" s="4" t="s">
        <v>13</v>
      </c>
      <c r="C16" s="5">
        <f>471+150</f>
        <v>621</v>
      </c>
    </row>
    <row r="17" spans="1:3" ht="45" x14ac:dyDescent="0.25">
      <c r="A17" s="4">
        <v>12</v>
      </c>
      <c r="B17" s="4" t="s">
        <v>14</v>
      </c>
      <c r="C17" s="5">
        <v>471</v>
      </c>
    </row>
    <row r="18" spans="1:3" ht="45" x14ac:dyDescent="0.25">
      <c r="A18" s="4">
        <v>13</v>
      </c>
      <c r="B18" s="4" t="s">
        <v>15</v>
      </c>
      <c r="C18" s="5">
        <f>C19+150</f>
        <v>670</v>
      </c>
    </row>
    <row r="19" spans="1:3" ht="45" x14ac:dyDescent="0.25">
      <c r="A19" s="4">
        <v>14</v>
      </c>
      <c r="B19" s="4" t="s">
        <v>16</v>
      </c>
      <c r="C19" s="5">
        <v>520</v>
      </c>
    </row>
    <row r="20" spans="1:3" ht="45" x14ac:dyDescent="0.25">
      <c r="A20" s="4">
        <v>15</v>
      </c>
      <c r="B20" s="4" t="s">
        <v>17</v>
      </c>
      <c r="C20" s="5">
        <f>C21+150</f>
        <v>720</v>
      </c>
    </row>
    <row r="21" spans="1:3" ht="45" x14ac:dyDescent="0.25">
      <c r="A21" s="4">
        <v>16</v>
      </c>
      <c r="B21" s="4" t="s">
        <v>18</v>
      </c>
      <c r="C21" s="5">
        <v>570</v>
      </c>
    </row>
    <row r="22" spans="1:3" x14ac:dyDescent="0.25">
      <c r="A22" s="4"/>
      <c r="B22" s="6" t="s">
        <v>19</v>
      </c>
      <c r="C22" s="5"/>
    </row>
    <row r="23" spans="1:3" ht="45" x14ac:dyDescent="0.25">
      <c r="A23" s="4">
        <v>16</v>
      </c>
      <c r="B23" s="4" t="s">
        <v>20</v>
      </c>
      <c r="C23" s="5">
        <f>400+400</f>
        <v>800</v>
      </c>
    </row>
    <row r="24" spans="1:3" ht="45" x14ac:dyDescent="0.25">
      <c r="A24" s="4">
        <v>17</v>
      </c>
      <c r="B24" s="4" t="s">
        <v>21</v>
      </c>
      <c r="C24" s="5">
        <v>400</v>
      </c>
    </row>
    <row r="25" spans="1:3" ht="45" x14ac:dyDescent="0.25">
      <c r="A25" s="4">
        <v>18</v>
      </c>
      <c r="B25" s="4" t="s">
        <v>22</v>
      </c>
      <c r="C25" s="5">
        <f>C26+400</f>
        <v>843</v>
      </c>
    </row>
    <row r="26" spans="1:3" ht="45" x14ac:dyDescent="0.25">
      <c r="A26" s="4">
        <v>19</v>
      </c>
      <c r="B26" s="4" t="s">
        <v>23</v>
      </c>
      <c r="C26" s="5">
        <v>443</v>
      </c>
    </row>
    <row r="27" spans="1:3" ht="45" x14ac:dyDescent="0.25">
      <c r="A27" s="4">
        <v>20</v>
      </c>
      <c r="B27" s="4" t="s">
        <v>24</v>
      </c>
      <c r="C27" s="5">
        <f>C28+400</f>
        <v>1292</v>
      </c>
    </row>
    <row r="28" spans="1:3" ht="45" x14ac:dyDescent="0.25">
      <c r="A28" s="4">
        <v>21</v>
      </c>
      <c r="B28" s="4" t="s">
        <v>25</v>
      </c>
      <c r="C28" s="5">
        <v>892</v>
      </c>
    </row>
    <row r="29" spans="1:3" ht="30" x14ac:dyDescent="0.25">
      <c r="A29" s="4">
        <v>22</v>
      </c>
      <c r="B29" s="1" t="s">
        <v>26</v>
      </c>
      <c r="C29" s="3">
        <f>C30+35</f>
        <v>123</v>
      </c>
    </row>
    <row r="30" spans="1:3" ht="30" x14ac:dyDescent="0.25">
      <c r="A30" s="4">
        <v>23</v>
      </c>
      <c r="B30" s="1" t="s">
        <v>27</v>
      </c>
      <c r="C30" s="3">
        <v>88</v>
      </c>
    </row>
    <row r="31" spans="1:3" ht="30" x14ac:dyDescent="0.25">
      <c r="A31" s="4">
        <v>24</v>
      </c>
      <c r="B31" s="1" t="s">
        <v>83</v>
      </c>
      <c r="C31" s="3">
        <f>3060+150</f>
        <v>3210</v>
      </c>
    </row>
    <row r="32" spans="1:3" ht="30" x14ac:dyDescent="0.25">
      <c r="A32" s="4">
        <v>25</v>
      </c>
      <c r="B32" s="1" t="s">
        <v>84</v>
      </c>
      <c r="C32" s="3">
        <v>3060</v>
      </c>
    </row>
    <row r="33" spans="1:3" ht="45" x14ac:dyDescent="0.25">
      <c r="A33" s="4">
        <v>26</v>
      </c>
      <c r="B33" s="1" t="s">
        <v>85</v>
      </c>
      <c r="C33" s="3">
        <f>1220+150</f>
        <v>1370</v>
      </c>
    </row>
    <row r="34" spans="1:3" ht="30" x14ac:dyDescent="0.25">
      <c r="A34" s="4">
        <v>27</v>
      </c>
      <c r="B34" s="1" t="s">
        <v>86</v>
      </c>
      <c r="C34" s="3">
        <v>1220</v>
      </c>
    </row>
    <row r="35" spans="1:3" x14ac:dyDescent="0.25">
      <c r="A35" s="1"/>
      <c r="B35" s="2" t="s">
        <v>28</v>
      </c>
      <c r="C35" s="3"/>
    </row>
    <row r="36" spans="1:3" ht="75" x14ac:dyDescent="0.25">
      <c r="A36" s="4">
        <v>28</v>
      </c>
      <c r="B36" s="4" t="s">
        <v>29</v>
      </c>
      <c r="C36" s="5">
        <v>6.2</v>
      </c>
    </row>
    <row r="37" spans="1:3" ht="90" x14ac:dyDescent="0.25">
      <c r="A37" s="4">
        <v>29</v>
      </c>
      <c r="B37" s="4" t="s">
        <v>30</v>
      </c>
      <c r="C37" s="5">
        <v>4.5999999999999996</v>
      </c>
    </row>
    <row r="38" spans="1:3" x14ac:dyDescent="0.25">
      <c r="A38" s="4"/>
      <c r="B38" s="6" t="s">
        <v>31</v>
      </c>
      <c r="C38" s="5"/>
    </row>
    <row r="39" spans="1:3" ht="30" x14ac:dyDescent="0.25">
      <c r="A39" s="4">
        <v>30</v>
      </c>
      <c r="B39" s="4" t="s">
        <v>32</v>
      </c>
      <c r="C39" s="5">
        <f>8*35</f>
        <v>280</v>
      </c>
    </row>
    <row r="40" spans="1:3" x14ac:dyDescent="0.25">
      <c r="A40" s="4">
        <v>31</v>
      </c>
      <c r="B40" s="4" t="s">
        <v>33</v>
      </c>
      <c r="C40" s="5">
        <v>35</v>
      </c>
    </row>
  </sheetData>
  <autoFilter ref="A2:C49"/>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Preciario Lote 1</vt:lpstr>
      <vt:lpstr>Preciario Lote 2</vt:lpstr>
      <vt:lpstr>Hoja1</vt:lpstr>
      <vt:lpstr>Hoja2</vt:lpstr>
      <vt:lpstr>Hoja3</vt:lpstr>
    </vt:vector>
  </TitlesOfParts>
  <Company>Gobierno de Navarra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Remírez Mayayo, Ainhoa (NASERTIC)</dc:creator>
  <cp:lastModifiedBy>Aldaya Nicolás, Miguel (NASERTIC)</cp:lastModifiedBy>
  <dcterms:created xsi:type="dcterms:W3CDTF">2020-03-06T11:33:36Z</dcterms:created>
  <dcterms:modified xsi:type="dcterms:W3CDTF">2020-03-26T10:12:30Z</dcterms:modified>
</cp:coreProperties>
</file>