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5355" windowWidth="17610" windowHeight="3360"/>
  </bookViews>
  <sheets>
    <sheet name="Resumen" sheetId="6" r:id="rId1"/>
    <sheet name="Arbol RD" sheetId="1" r:id="rId2"/>
    <sheet name="Arbol CEP" sheetId="2" r:id="rId3"/>
    <sheet name="Arbusto" sheetId="3" r:id="rId4"/>
  </sheets>
  <definedNames>
    <definedName name="_xlnm.Print_Titles" localSheetId="2">'Arbol CEP'!$1:$3</definedName>
    <definedName name="_xlnm.Print_Titles" localSheetId="1">'Arbol RD'!$1:$3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8" i="3"/>
  <c r="G65"/>
  <c r="G59"/>
  <c r="G54"/>
  <c r="G55"/>
  <c r="G52"/>
  <c r="G50"/>
  <c r="G49"/>
  <c r="G37"/>
  <c r="G36"/>
  <c r="G35"/>
  <c r="G25"/>
  <c r="G16"/>
  <c r="G14"/>
  <c r="G13"/>
  <c r="G12"/>
  <c r="G10"/>
  <c r="G5" i="1" l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35" i="2" l="1"/>
  <c r="G34"/>
  <c r="G27"/>
  <c r="G24"/>
  <c r="G20"/>
  <c r="G18"/>
  <c r="G12"/>
  <c r="G13"/>
  <c r="G14"/>
  <c r="G5"/>
  <c r="G6"/>
  <c r="G15" i="3" l="1"/>
  <c r="G5"/>
  <c r="G6"/>
  <c r="G7"/>
  <c r="G8"/>
  <c r="G9"/>
  <c r="G11"/>
  <c r="G17"/>
  <c r="G19"/>
  <c r="G20"/>
  <c r="G21"/>
  <c r="G22"/>
  <c r="G23"/>
  <c r="G24"/>
  <c r="G26"/>
  <c r="G27"/>
  <c r="G28"/>
  <c r="G29"/>
  <c r="G30"/>
  <c r="G31"/>
  <c r="G32"/>
  <c r="G34"/>
  <c r="G33"/>
  <c r="G39"/>
  <c r="G38"/>
  <c r="G40"/>
  <c r="G41"/>
  <c r="G42"/>
  <c r="G43"/>
  <c r="G44"/>
  <c r="G45"/>
  <c r="G46"/>
  <c r="G47"/>
  <c r="G48"/>
  <c r="G51"/>
  <c r="G53"/>
  <c r="G58"/>
  <c r="G56"/>
  <c r="G57"/>
  <c r="G60"/>
  <c r="G61"/>
  <c r="G62"/>
  <c r="G64"/>
  <c r="G63"/>
  <c r="G66"/>
  <c r="G67"/>
  <c r="G68"/>
  <c r="G69"/>
  <c r="G70"/>
  <c r="G71"/>
  <c r="G74"/>
  <c r="G72"/>
  <c r="G73"/>
  <c r="G75"/>
  <c r="G76"/>
  <c r="G77"/>
  <c r="G7" i="2"/>
  <c r="G8"/>
  <c r="G9"/>
  <c r="G10"/>
  <c r="G11"/>
  <c r="G15"/>
  <c r="G16"/>
  <c r="G17"/>
  <c r="G19"/>
  <c r="G21"/>
  <c r="G22"/>
  <c r="G23"/>
  <c r="G25"/>
  <c r="G26"/>
  <c r="G28"/>
  <c r="G29"/>
  <c r="G30"/>
  <c r="G31"/>
  <c r="G32"/>
  <c r="G33"/>
  <c r="G36"/>
  <c r="G37"/>
  <c r="G38"/>
  <c r="G39"/>
  <c r="G40"/>
  <c r="G41"/>
  <c r="G42"/>
  <c r="G43"/>
  <c r="G44"/>
  <c r="G4" l="1"/>
  <c r="B8" i="6" l="1"/>
  <c r="G4" i="3"/>
  <c r="G4" i="1"/>
  <c r="A79" i="3"/>
  <c r="A25" i="1"/>
  <c r="A46" i="2"/>
  <c r="B14" i="6"/>
  <c r="B11"/>
  <c r="F79" i="3" l="1"/>
  <c r="D15" i="6" s="1"/>
  <c r="F25" i="1"/>
  <c r="D9" i="6" s="1"/>
  <c r="F46" i="2"/>
  <c r="D12" i="6" s="1"/>
  <c r="D18" l="1"/>
  <c r="D19" s="1"/>
  <c r="D20" s="1"/>
</calcChain>
</file>

<file path=xl/sharedStrings.xml><?xml version="1.0" encoding="utf-8"?>
<sst xmlns="http://schemas.openxmlformats.org/spreadsheetml/2006/main" count="566" uniqueCount="183">
  <si>
    <t>Uds.</t>
  </si>
  <si>
    <t>Especie/variedad</t>
  </si>
  <si>
    <t>Presentación</t>
  </si>
  <si>
    <t>Raiz desnuda</t>
  </si>
  <si>
    <t>Albizia julibrissin</t>
  </si>
  <si>
    <t>Cepellón</t>
  </si>
  <si>
    <t>Melia azederach</t>
  </si>
  <si>
    <t>Contenedor</t>
  </si>
  <si>
    <t>Prunus cerasífera "Pissardii"</t>
  </si>
  <si>
    <t>Robinia pseudoacacia "Pyramidalis"</t>
  </si>
  <si>
    <t>Especie/Variedad</t>
  </si>
  <si>
    <t>Abelia grandiflora</t>
  </si>
  <si>
    <t>Eleagnus pungens "Maculata"</t>
  </si>
  <si>
    <t>Laurus nobilis</t>
  </si>
  <si>
    <t>Teucrium maritimun (fruticans)</t>
  </si>
  <si>
    <t>Viburnum tinus</t>
  </si>
  <si>
    <t>Unidades total</t>
  </si>
  <si>
    <t>Tamaño</t>
  </si>
  <si>
    <t>Notas</t>
  </si>
  <si>
    <t>Tres tallos</t>
  </si>
  <si>
    <t>Pinus halepensis</t>
  </si>
  <si>
    <t>Ligustrum ovalifolium</t>
  </si>
  <si>
    <t>Koelreuteria paniculata</t>
  </si>
  <si>
    <t>Platanus acerifolia</t>
  </si>
  <si>
    <t>Cercis siliquastrum</t>
  </si>
  <si>
    <t>Ligustrum japonicum</t>
  </si>
  <si>
    <t>Precio sin IVA</t>
  </si>
  <si>
    <t>Importe sin IVA</t>
  </si>
  <si>
    <t>Acer campestre</t>
  </si>
  <si>
    <t>Koelreuteria paniculata "Fastigiata"</t>
  </si>
  <si>
    <t>Nerium oleander</t>
  </si>
  <si>
    <t>Flechado</t>
  </si>
  <si>
    <t>Rosmarinus postratus</t>
  </si>
  <si>
    <t>TOTAL SIN IVA:</t>
  </si>
  <si>
    <t>TOTAL SUMINISTRO SIN IVA:</t>
  </si>
  <si>
    <t>Total sin IVA:</t>
  </si>
  <si>
    <t>Morus alba "Fruitless"</t>
  </si>
  <si>
    <t>Cotoneaster dammeri</t>
  </si>
  <si>
    <t>Photinia x fraseri "Red Robin"</t>
  </si>
  <si>
    <t>I.V.A.</t>
  </si>
  <si>
    <t>TOTAL SUMINISTRO CON IVA:</t>
  </si>
  <si>
    <t>Epilobium canum</t>
  </si>
  <si>
    <t>Hebe franciscana "Variegata"</t>
  </si>
  <si>
    <t>Lantana montevidensis</t>
  </si>
  <si>
    <t>Celtis australis</t>
  </si>
  <si>
    <t>Fraxinus ornus</t>
  </si>
  <si>
    <t>Salvia x jamensis</t>
  </si>
  <si>
    <t>Evonymus japonica "Aureomarginata"</t>
  </si>
  <si>
    <t>Dimorfoteca ecklonis "Flor amarilla"</t>
  </si>
  <si>
    <t>Lavandula officinalis (angustifolia)</t>
  </si>
  <si>
    <t>ARBOLES ORNAMENTALES A RAÍZ DESNUDA</t>
  </si>
  <si>
    <t>ARBUSTOS, CONÍFERAS, PALMÁCEAS, TREPADORAS Y VIVACES.</t>
  </si>
  <si>
    <t>Paulownia imperialis</t>
  </si>
  <si>
    <t>Sophora japonica "Pyramidalis"</t>
  </si>
  <si>
    <t>Acer campestre "Red Shine"</t>
  </si>
  <si>
    <t>Cercis canadensis "Forest Pansy"</t>
  </si>
  <si>
    <t>Crataegus laevigata</t>
  </si>
  <si>
    <t>Fraxinus ornus "Meczek"</t>
  </si>
  <si>
    <t>Lagerstroemia indica (Flor rosa)</t>
  </si>
  <si>
    <t>Tilia cordata "Corzan"</t>
  </si>
  <si>
    <t>Acer platanoides "Globosum"</t>
  </si>
  <si>
    <t>Fraxinus ornus "Obelisk"</t>
  </si>
  <si>
    <t>Taxus bacata</t>
  </si>
  <si>
    <t>Acer campestre "Elsrijk"</t>
  </si>
  <si>
    <t>Acer campestre "Lienco"</t>
  </si>
  <si>
    <t>Acer campestre "Queen Elizabeth"</t>
  </si>
  <si>
    <t>Acer monspessulanum</t>
  </si>
  <si>
    <t>Acer platanoides "Columnare"</t>
  </si>
  <si>
    <t>Gleditsia triacanthos "Skyline"</t>
  </si>
  <si>
    <t>Gleditsia triacanthos "Sunburst"</t>
  </si>
  <si>
    <t>Pyrus calleryana "Chanticleer"</t>
  </si>
  <si>
    <t>Ulmus lutece "Nanguen"</t>
  </si>
  <si>
    <t>Forsythia intermedia</t>
  </si>
  <si>
    <t>Nerium oleander "Nana"</t>
  </si>
  <si>
    <t>Gaura lindheimerii</t>
  </si>
  <si>
    <t>Eleagnus x ebbingei</t>
  </si>
  <si>
    <t>Cupressus sempervirens</t>
  </si>
  <si>
    <t>Hebe andersonii</t>
  </si>
  <si>
    <t>Juniperus communis "Repanda"</t>
  </si>
  <si>
    <t>Thuja occidentalis "Esmeralda"</t>
  </si>
  <si>
    <t>Acer x freemanii "Autumn Blaze"</t>
  </si>
  <si>
    <t>Prunus cerasifera "Pissardii"</t>
  </si>
  <si>
    <t>Eleagnus angustifolia</t>
  </si>
  <si>
    <t>Eriobotrya japonica</t>
  </si>
  <si>
    <t>Populus alba "Bolleana"</t>
  </si>
  <si>
    <t>Prunus sargenti</t>
  </si>
  <si>
    <t>Prunus serrulata "Kanzan"</t>
  </si>
  <si>
    <t>Quercus rubra</t>
  </si>
  <si>
    <t>Robinia pesudoacacia "Umbraculifera"</t>
  </si>
  <si>
    <t>Zelkova serrata</t>
  </si>
  <si>
    <t>Abies x masjoanni</t>
  </si>
  <si>
    <t>Argyranthemum frutescens "Flor rosa"</t>
  </si>
  <si>
    <t>Salvia officinalis</t>
  </si>
  <si>
    <t>Phyla nodiflora</t>
  </si>
  <si>
    <t>Pitosporum tobira</t>
  </si>
  <si>
    <t>Rosa "The Fairy"</t>
  </si>
  <si>
    <t>Rosmarinus officinalis</t>
  </si>
  <si>
    <t>Stipa tenuissima</t>
  </si>
  <si>
    <t>Evonymus japonica "Picta Luna"</t>
  </si>
  <si>
    <t>Convulvus cneorum</t>
  </si>
  <si>
    <t>Juniperus horizontalis "Glauca"</t>
  </si>
  <si>
    <t>Juniperus sabina "Tamariscifolia"</t>
  </si>
  <si>
    <t>Juniperus squamata "Blue Carpet"</t>
  </si>
  <si>
    <t>Rosa "The Fairy Rubra"</t>
  </si>
  <si>
    <t>Viburnum lucidum</t>
  </si>
  <si>
    <t>Cotoneaster franchettii</t>
  </si>
  <si>
    <t>Abelia x grandiflora "Prostrata"</t>
  </si>
  <si>
    <t>Acanthus mollis</t>
  </si>
  <si>
    <t>15/20</t>
  </si>
  <si>
    <t>Buddleia davidii</t>
  </si>
  <si>
    <t>40/60</t>
  </si>
  <si>
    <t>Chamaerops humilis</t>
  </si>
  <si>
    <t>Escallonia macrantha "Rubra"</t>
  </si>
  <si>
    <t>ANEXO I</t>
  </si>
  <si>
    <t>SUMINISTRO DE PLANTAS PARA LOS JARDINES DEL AYUNTAMIENTO DE TUDELA, AÑO 2020</t>
  </si>
  <si>
    <t>Juniperus communis "Prostrata"</t>
  </si>
  <si>
    <t>Acer "Pacific Sunset"</t>
  </si>
  <si>
    <t>Acer buergerianum</t>
  </si>
  <si>
    <t>Acer platanoides</t>
  </si>
  <si>
    <t>Catalpa bungei</t>
  </si>
  <si>
    <t>Firmiana simplex</t>
  </si>
  <si>
    <t>Gleditsia triacanthos</t>
  </si>
  <si>
    <t>Sophora japonica</t>
  </si>
  <si>
    <t>Ulmus resista</t>
  </si>
  <si>
    <t>Alnus glutinosa "Imperialis"</t>
  </si>
  <si>
    <t>Carpinus betulus</t>
  </si>
  <si>
    <t>Alnus cordata</t>
  </si>
  <si>
    <t>Corylus colurna</t>
  </si>
  <si>
    <t>Fraxinus angustifolia</t>
  </si>
  <si>
    <t>Gleditsia triacanthos "Inermis"</t>
  </si>
  <si>
    <t>Hibiscus syriacus (Flor blanca)</t>
  </si>
  <si>
    <t>Magnolia "Heaven Scent"</t>
  </si>
  <si>
    <t>Parrotia persica</t>
  </si>
  <si>
    <t>Platanus orientalis "Cuneata"</t>
  </si>
  <si>
    <t>Platanus x hispanica "Alphen's Globe"</t>
  </si>
  <si>
    <t>Quercus robur "Fastigiata"</t>
  </si>
  <si>
    <t>Quercus suber</t>
  </si>
  <si>
    <t>Hibiscus syriacus</t>
  </si>
  <si>
    <t>Asteriscus maritimus</t>
  </si>
  <si>
    <t>Hypericum balearicum</t>
  </si>
  <si>
    <t>Chaenomeles x superba "Nicoline"</t>
  </si>
  <si>
    <t>Cistus albidus</t>
  </si>
  <si>
    <t>Nandina domestica "Fire Power"</t>
  </si>
  <si>
    <t>Pieris floribunda</t>
  </si>
  <si>
    <t>Eleagnus x ebbingei "Limelight"</t>
  </si>
  <si>
    <t>Osmanthus heterophyllus</t>
  </si>
  <si>
    <t>Nerium oleander "Nana" Salmón</t>
  </si>
  <si>
    <t>Hedera helix</t>
  </si>
  <si>
    <t>175/200</t>
  </si>
  <si>
    <t>30/40</t>
  </si>
  <si>
    <t>14/16</t>
  </si>
  <si>
    <t>Tipo ramificación</t>
  </si>
  <si>
    <t>En copa</t>
  </si>
  <si>
    <t>Desde abajo</t>
  </si>
  <si>
    <t xml:space="preserve"> ARBOLES ORNAMENTALES EN CEPELLÓN O CONTENEDOR.</t>
  </si>
  <si>
    <t>3 litros contenedor</t>
  </si>
  <si>
    <t>25 litros contenedor</t>
  </si>
  <si>
    <t>20/30</t>
  </si>
  <si>
    <t>20/40</t>
  </si>
  <si>
    <t>2 litros contenedor</t>
  </si>
  <si>
    <t>Berberis thunbergii "Atropurpurea"</t>
  </si>
  <si>
    <t>10/15</t>
  </si>
  <si>
    <t>1 litro contenedor</t>
  </si>
  <si>
    <t>Callistemon laevis</t>
  </si>
  <si>
    <t>40/50</t>
  </si>
  <si>
    <t>5 litros contenedor</t>
  </si>
  <si>
    <t>Ceanothus griseus "Yankee Points"</t>
  </si>
  <si>
    <t>100/125</t>
  </si>
  <si>
    <t>50 litros contenedor</t>
  </si>
  <si>
    <t>150/175</t>
  </si>
  <si>
    <t>50/60</t>
  </si>
  <si>
    <t>30 litros contenedor</t>
  </si>
  <si>
    <t>150/200</t>
  </si>
  <si>
    <t>Tutor</t>
  </si>
  <si>
    <t>80/100</t>
  </si>
  <si>
    <t>10 litros contenedor</t>
  </si>
  <si>
    <t>60/80</t>
  </si>
  <si>
    <t>Lonicera nitida</t>
  </si>
  <si>
    <t>125/150</t>
  </si>
  <si>
    <t>10/20</t>
  </si>
  <si>
    <t>Rosa grandiflora "Meilland"  trepador</t>
  </si>
  <si>
    <t>Corylus avellana</t>
  </si>
  <si>
    <t>Compacto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</si>
</sst>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vertical="top"/>
    </xf>
    <xf numFmtId="0" fontId="0" fillId="0" borderId="6" xfId="0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" fontId="2" fillId="0" borderId="5" xfId="0" applyNumberFormat="1" applyFont="1" applyBorder="1" applyAlignment="1">
      <alignment vertical="top" wrapText="1"/>
    </xf>
    <xf numFmtId="4" fontId="2" fillId="0" borderId="7" xfId="0" applyNumberFormat="1" applyFont="1" applyBorder="1" applyAlignment="1">
      <alignment horizontal="center" vertical="center" wrapText="1"/>
    </xf>
    <xf numFmtId="4" fontId="0" fillId="0" borderId="8" xfId="0" applyNumberFormat="1" applyBorder="1" applyAlignment="1">
      <alignment vertical="top" wrapText="1"/>
    </xf>
    <xf numFmtId="4" fontId="0" fillId="0" borderId="0" xfId="0" applyNumberFormat="1"/>
    <xf numFmtId="4" fontId="0" fillId="0" borderId="0" xfId="0" applyNumberFormat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0" fillId="0" borderId="14" xfId="0" applyNumberForma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9" xfId="0" applyNumberForma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0" applyFont="1"/>
    <xf numFmtId="0" fontId="4" fillId="0" borderId="17" xfId="0" applyFont="1" applyBorder="1"/>
    <xf numFmtId="0" fontId="3" fillId="0" borderId="18" xfId="0" applyFont="1" applyBorder="1" applyAlignment="1">
      <alignment horizontal="right"/>
    </xf>
    <xf numFmtId="4" fontId="0" fillId="0" borderId="20" xfId="0" applyNumberFormat="1" applyBorder="1" applyAlignment="1">
      <alignment vertical="top" wrapText="1"/>
    </xf>
    <xf numFmtId="0" fontId="2" fillId="0" borderId="21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/>
    </xf>
    <xf numFmtId="0" fontId="0" fillId="0" borderId="24" xfId="0" applyBorder="1" applyAlignment="1">
      <alignment horizontal="center" vertical="top" wrapText="1"/>
    </xf>
    <xf numFmtId="4" fontId="0" fillId="0" borderId="9" xfId="0" applyNumberFormat="1" applyBorder="1" applyAlignment="1">
      <alignment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right" vertical="top"/>
    </xf>
    <xf numFmtId="0" fontId="0" fillId="0" borderId="26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4" fontId="0" fillId="0" borderId="20" xfId="0" applyNumberFormat="1" applyBorder="1" applyAlignment="1">
      <alignment vertical="center" wrapText="1"/>
    </xf>
    <xf numFmtId="3" fontId="2" fillId="0" borderId="1" xfId="0" applyNumberFormat="1" applyFont="1" applyBorder="1" applyAlignment="1">
      <alignment vertical="top" wrapText="1"/>
    </xf>
    <xf numFmtId="3" fontId="0" fillId="0" borderId="2" xfId="0" applyNumberFormat="1" applyBorder="1" applyAlignment="1">
      <alignment vertical="top" wrapText="1"/>
    </xf>
    <xf numFmtId="3" fontId="0" fillId="0" borderId="9" xfId="0" applyNumberFormat="1" applyBorder="1" applyAlignment="1">
      <alignment vertical="top" wrapText="1"/>
    </xf>
    <xf numFmtId="3" fontId="2" fillId="0" borderId="21" xfId="0" applyNumberFormat="1" applyFont="1" applyBorder="1" applyAlignment="1">
      <alignment vertical="top" wrapText="1"/>
    </xf>
    <xf numFmtId="3" fontId="0" fillId="0" borderId="0" xfId="0" applyNumberFormat="1" applyAlignment="1">
      <alignment vertical="top" wrapText="1"/>
    </xf>
    <xf numFmtId="3" fontId="0" fillId="0" borderId="0" xfId="0" applyNumberFormat="1"/>
    <xf numFmtId="0" fontId="5" fillId="0" borderId="0" xfId="0" applyFont="1"/>
    <xf numFmtId="4" fontId="0" fillId="0" borderId="27" xfId="0" applyNumberFormat="1" applyFill="1" applyBorder="1" applyAlignment="1">
      <alignment vertical="center" wrapText="1"/>
    </xf>
    <xf numFmtId="4" fontId="0" fillId="0" borderId="28" xfId="0" applyNumberFormat="1" applyFill="1" applyBorder="1" applyAlignment="1">
      <alignment vertical="center" wrapText="1"/>
    </xf>
    <xf numFmtId="0" fontId="3" fillId="0" borderId="29" xfId="0" applyFont="1" applyBorder="1" applyAlignment="1">
      <alignment horizontal="right"/>
    </xf>
    <xf numFmtId="10" fontId="3" fillId="0" borderId="29" xfId="1" applyNumberFormat="1" applyFont="1" applyBorder="1"/>
    <xf numFmtId="0" fontId="2" fillId="0" borderId="30" xfId="0" applyFont="1" applyBorder="1"/>
    <xf numFmtId="0" fontId="3" fillId="0" borderId="31" xfId="0" applyFont="1" applyBorder="1" applyAlignment="1">
      <alignment horizontal="right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4" fontId="2" fillId="2" borderId="0" xfId="0" applyNumberFormat="1" applyFont="1" applyFill="1"/>
    <xf numFmtId="4" fontId="3" fillId="2" borderId="19" xfId="0" applyNumberFormat="1" applyFont="1" applyFill="1" applyBorder="1"/>
    <xf numFmtId="4" fontId="3" fillId="2" borderId="29" xfId="0" applyNumberFormat="1" applyFont="1" applyFill="1" applyBorder="1"/>
    <xf numFmtId="4" fontId="3" fillId="2" borderId="32" xfId="0" applyNumberFormat="1" applyFont="1" applyFill="1" applyBorder="1"/>
    <xf numFmtId="0" fontId="7" fillId="0" borderId="11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0" fillId="0" borderId="34" xfId="0" applyNumberFormat="1" applyBorder="1" applyAlignment="1">
      <alignment vertical="top" wrapText="1"/>
    </xf>
    <xf numFmtId="4" fontId="0" fillId="0" borderId="35" xfId="0" applyNumberFormat="1" applyBorder="1" applyAlignment="1">
      <alignment vertical="center" wrapText="1"/>
    </xf>
    <xf numFmtId="4" fontId="2" fillId="0" borderId="36" xfId="0" applyNumberFormat="1" applyFont="1" applyBorder="1" applyAlignment="1">
      <alignment vertical="top" wrapText="1"/>
    </xf>
    <xf numFmtId="4" fontId="0" fillId="0" borderId="37" xfId="0" applyNumberFormat="1" applyBorder="1" applyAlignment="1">
      <alignment vertical="center" wrapText="1"/>
    </xf>
    <xf numFmtId="4" fontId="0" fillId="0" borderId="11" xfId="0" applyNumberFormat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top" wrapText="1"/>
    </xf>
    <xf numFmtId="49" fontId="0" fillId="0" borderId="15" xfId="0" applyNumberForma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top" wrapText="1"/>
    </xf>
    <xf numFmtId="49" fontId="2" fillId="0" borderId="22" xfId="0" applyNumberFormat="1" applyFont="1" applyBorder="1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4" fontId="3" fillId="0" borderId="33" xfId="0" applyNumberFormat="1" applyFont="1" applyBorder="1" applyAlignment="1">
      <alignment vertical="top" wrapText="1"/>
    </xf>
    <xf numFmtId="0" fontId="0" fillId="0" borderId="7" xfId="0" applyBorder="1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21"/>
  <sheetViews>
    <sheetView tabSelected="1" zoomScale="185" zoomScaleNormal="185" workbookViewId="0">
      <selection activeCell="F6" sqref="F6"/>
    </sheetView>
  </sheetViews>
  <sheetFormatPr baseColWidth="10" defaultRowHeight="12.75"/>
  <cols>
    <col min="1" max="1" width="6.140625" customWidth="1"/>
    <col min="2" max="2" width="34.7109375" customWidth="1"/>
    <col min="4" max="4" width="15.28515625" style="1" customWidth="1"/>
    <col min="5" max="5" width="6.140625" customWidth="1"/>
  </cols>
  <sheetData>
    <row r="1" spans="2:5">
      <c r="B1" s="60" t="s">
        <v>113</v>
      </c>
    </row>
    <row r="5" spans="2:5" ht="33" customHeight="1">
      <c r="B5" s="94" t="s">
        <v>114</v>
      </c>
      <c r="C5" s="94"/>
      <c r="D5" s="94"/>
      <c r="E5" s="94"/>
    </row>
    <row r="8" spans="2:5" s="1" customFormat="1">
      <c r="B8" s="1" t="str">
        <f>'Arbol RD'!B1</f>
        <v>ARBOLES ORNAMENTALES A RAÍZ DESNUDA</v>
      </c>
    </row>
    <row r="9" spans="2:5">
      <c r="C9" s="32" t="s">
        <v>33</v>
      </c>
      <c r="D9" s="69">
        <f>'Arbol RD'!F25</f>
        <v>0</v>
      </c>
    </row>
    <row r="11" spans="2:5" s="1" customFormat="1">
      <c r="B11" s="1" t="str">
        <f>'Arbol CEP'!B1</f>
        <v xml:space="preserve"> ARBOLES ORNAMENTALES EN CEPELLÓN O CONTENEDOR.</v>
      </c>
    </row>
    <row r="12" spans="2:5">
      <c r="C12" s="32" t="s">
        <v>33</v>
      </c>
      <c r="D12" s="69">
        <f>'Arbol CEP'!F46</f>
        <v>0</v>
      </c>
    </row>
    <row r="14" spans="2:5" s="1" customFormat="1">
      <c r="B14" s="1" t="str">
        <f>Arbusto!B1</f>
        <v>ARBUSTOS, CONÍFERAS, PALMÁCEAS, TREPADORAS Y VIVACES.</v>
      </c>
    </row>
    <row r="15" spans="2:5">
      <c r="C15" s="32" t="s">
        <v>33</v>
      </c>
      <c r="D15" s="69">
        <f>Arbusto!F79</f>
        <v>0</v>
      </c>
    </row>
    <row r="18" spans="2:4" s="33" customFormat="1" ht="15.75">
      <c r="B18" s="34"/>
      <c r="C18" s="35" t="s">
        <v>34</v>
      </c>
      <c r="D18" s="70">
        <f>D15+D12+D9</f>
        <v>0</v>
      </c>
    </row>
    <row r="19" spans="2:4" ht="16.5" thickBot="1">
      <c r="B19" s="63" t="s">
        <v>39</v>
      </c>
      <c r="C19" s="64">
        <v>0.1</v>
      </c>
      <c r="D19" s="71">
        <f>D18*C19</f>
        <v>0</v>
      </c>
    </row>
    <row r="20" spans="2:4" ht="17.25" thickTop="1" thickBot="1">
      <c r="B20" s="65"/>
      <c r="C20" s="66" t="s">
        <v>40</v>
      </c>
      <c r="D20" s="72">
        <f>D18+D19</f>
        <v>0</v>
      </c>
    </row>
    <row r="21" spans="2:4" ht="13.5" thickTop="1"/>
  </sheetData>
  <mergeCells count="1">
    <mergeCell ref="B5:E5"/>
  </mergeCells>
  <phoneticPr fontId="6" type="noConversion"/>
  <pageMargins left="1.02" right="0.68" top="0.67" bottom="1" header="0" footer="0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showGridLines="0" zoomScaleNormal="100" workbookViewId="0">
      <pane ySplit="2" topLeftCell="A3" activePane="bottomLeft" state="frozen"/>
      <selection activeCell="B23" sqref="B23"/>
      <selection pane="bottomLeft" activeCell="F4" sqref="F4:F23"/>
    </sheetView>
  </sheetViews>
  <sheetFormatPr baseColWidth="10" defaultRowHeight="12.75"/>
  <cols>
    <col min="1" max="1" width="5" bestFit="1" customWidth="1"/>
    <col min="2" max="2" width="34.5703125" customWidth="1"/>
    <col min="3" max="3" width="15.7109375" style="11" customWidth="1"/>
    <col min="4" max="4" width="17" style="11" bestFit="1" customWidth="1"/>
    <col min="5" max="5" width="12.7109375" style="11" customWidth="1"/>
    <col min="6" max="6" width="8" style="18" customWidth="1"/>
    <col min="7" max="7" width="9.42578125" style="18" customWidth="1"/>
  </cols>
  <sheetData>
    <row r="1" spans="1:7" s="1" customFormat="1" ht="16.5" thickBot="1">
      <c r="A1" s="3"/>
      <c r="B1" s="12" t="s">
        <v>50</v>
      </c>
      <c r="C1" s="8"/>
      <c r="D1" s="8"/>
      <c r="E1" s="14"/>
      <c r="F1" s="15"/>
      <c r="G1" s="77"/>
    </row>
    <row r="2" spans="1:7" s="2" customFormat="1" ht="26.25" thickBot="1">
      <c r="A2" s="7" t="s">
        <v>0</v>
      </c>
      <c r="B2" s="7" t="s">
        <v>1</v>
      </c>
      <c r="C2" s="7" t="s">
        <v>17</v>
      </c>
      <c r="D2" s="7" t="s">
        <v>2</v>
      </c>
      <c r="E2" s="7" t="s">
        <v>151</v>
      </c>
      <c r="F2" s="16" t="s">
        <v>26</v>
      </c>
      <c r="G2" s="74" t="s">
        <v>27</v>
      </c>
    </row>
    <row r="3" spans="1:7">
      <c r="A3" s="5"/>
      <c r="B3" s="6"/>
      <c r="C3" s="9"/>
      <c r="D3" s="9"/>
      <c r="E3" s="13"/>
      <c r="F3" s="17"/>
      <c r="G3" s="75"/>
    </row>
    <row r="4" spans="1:7" ht="25.5" customHeight="1">
      <c r="A4" s="49">
        <v>1</v>
      </c>
      <c r="B4" s="50" t="s">
        <v>28</v>
      </c>
      <c r="C4" s="28" t="s">
        <v>150</v>
      </c>
      <c r="D4" s="28" t="s">
        <v>3</v>
      </c>
      <c r="E4" s="29" t="s">
        <v>31</v>
      </c>
      <c r="F4" s="61"/>
      <c r="G4" s="76">
        <f t="shared" ref="G4:G23" si="0">A4*F4</f>
        <v>0</v>
      </c>
    </row>
    <row r="5" spans="1:7" ht="25.5" customHeight="1">
      <c r="A5" s="47">
        <v>2</v>
      </c>
      <c r="B5" s="50" t="s">
        <v>63</v>
      </c>
      <c r="C5" s="28" t="s">
        <v>150</v>
      </c>
      <c r="D5" s="28" t="s">
        <v>3</v>
      </c>
      <c r="E5" s="29" t="s">
        <v>31</v>
      </c>
      <c r="F5" s="62"/>
      <c r="G5" s="76">
        <f t="shared" si="0"/>
        <v>0</v>
      </c>
    </row>
    <row r="6" spans="1:7" ht="25.5" customHeight="1">
      <c r="A6" s="47">
        <v>41</v>
      </c>
      <c r="B6" s="50" t="s">
        <v>64</v>
      </c>
      <c r="C6" s="28" t="s">
        <v>150</v>
      </c>
      <c r="D6" s="28" t="s">
        <v>3</v>
      </c>
      <c r="E6" s="29" t="s">
        <v>31</v>
      </c>
      <c r="F6" s="62"/>
      <c r="G6" s="76">
        <f t="shared" si="0"/>
        <v>0</v>
      </c>
    </row>
    <row r="7" spans="1:7" ht="25.5" customHeight="1">
      <c r="A7" s="47">
        <v>14</v>
      </c>
      <c r="B7" s="50" t="s">
        <v>65</v>
      </c>
      <c r="C7" s="28" t="s">
        <v>150</v>
      </c>
      <c r="D7" s="28" t="s">
        <v>3</v>
      </c>
      <c r="E7" s="29" t="s">
        <v>31</v>
      </c>
      <c r="F7" s="62"/>
      <c r="G7" s="76">
        <f t="shared" si="0"/>
        <v>0</v>
      </c>
    </row>
    <row r="8" spans="1:7" ht="25.5" customHeight="1">
      <c r="A8" s="47">
        <v>1</v>
      </c>
      <c r="B8" s="48" t="s">
        <v>118</v>
      </c>
      <c r="C8" s="28" t="s">
        <v>150</v>
      </c>
      <c r="D8" s="25" t="s">
        <v>3</v>
      </c>
      <c r="E8" s="26" t="s">
        <v>31</v>
      </c>
      <c r="F8" s="62"/>
      <c r="G8" s="76">
        <f t="shared" si="0"/>
        <v>0</v>
      </c>
    </row>
    <row r="9" spans="1:7" ht="25.5" customHeight="1">
      <c r="A9" s="47">
        <v>1</v>
      </c>
      <c r="B9" s="48" t="s">
        <v>119</v>
      </c>
      <c r="C9" s="28" t="s">
        <v>150</v>
      </c>
      <c r="D9" s="25" t="s">
        <v>3</v>
      </c>
      <c r="E9" s="26" t="s">
        <v>152</v>
      </c>
      <c r="F9" s="62"/>
      <c r="G9" s="76">
        <f t="shared" si="0"/>
        <v>0</v>
      </c>
    </row>
    <row r="10" spans="1:7" ht="25.5" customHeight="1">
      <c r="A10" s="47">
        <v>1</v>
      </c>
      <c r="B10" s="48" t="s">
        <v>82</v>
      </c>
      <c r="C10" s="28" t="s">
        <v>150</v>
      </c>
      <c r="D10" s="25" t="s">
        <v>3</v>
      </c>
      <c r="E10" s="26" t="s">
        <v>31</v>
      </c>
      <c r="F10" s="62"/>
      <c r="G10" s="76">
        <f t="shared" si="0"/>
        <v>0</v>
      </c>
    </row>
    <row r="11" spans="1:7" ht="25.5" customHeight="1">
      <c r="A11" s="47">
        <v>3</v>
      </c>
      <c r="B11" s="48" t="s">
        <v>120</v>
      </c>
      <c r="C11" s="28" t="s">
        <v>150</v>
      </c>
      <c r="D11" s="25" t="s">
        <v>3</v>
      </c>
      <c r="E11" s="26" t="s">
        <v>31</v>
      </c>
      <c r="F11" s="62"/>
      <c r="G11" s="76">
        <f t="shared" si="0"/>
        <v>0</v>
      </c>
    </row>
    <row r="12" spans="1:7" ht="25.5" customHeight="1">
      <c r="A12" s="47">
        <v>1</v>
      </c>
      <c r="B12" s="48" t="s">
        <v>121</v>
      </c>
      <c r="C12" s="28" t="s">
        <v>150</v>
      </c>
      <c r="D12" s="25" t="s">
        <v>3</v>
      </c>
      <c r="E12" s="26" t="s">
        <v>31</v>
      </c>
      <c r="F12" s="62"/>
      <c r="G12" s="76">
        <f t="shared" si="0"/>
        <v>0</v>
      </c>
    </row>
    <row r="13" spans="1:7" ht="25.5" customHeight="1">
      <c r="A13" s="49">
        <v>1</v>
      </c>
      <c r="B13" s="50" t="s">
        <v>22</v>
      </c>
      <c r="C13" s="28" t="s">
        <v>150</v>
      </c>
      <c r="D13" s="28" t="s">
        <v>3</v>
      </c>
      <c r="E13" s="29" t="s">
        <v>31</v>
      </c>
      <c r="F13" s="61"/>
      <c r="G13" s="76">
        <f t="shared" si="0"/>
        <v>0</v>
      </c>
    </row>
    <row r="14" spans="1:7" ht="25.5" customHeight="1">
      <c r="A14" s="49">
        <v>2</v>
      </c>
      <c r="B14" s="50" t="s">
        <v>36</v>
      </c>
      <c r="C14" s="28" t="s">
        <v>150</v>
      </c>
      <c r="D14" s="28" t="s">
        <v>3</v>
      </c>
      <c r="E14" s="26" t="s">
        <v>152</v>
      </c>
      <c r="F14" s="61"/>
      <c r="G14" s="76">
        <f t="shared" si="0"/>
        <v>0</v>
      </c>
    </row>
    <row r="15" spans="1:7" ht="25.5" customHeight="1">
      <c r="A15" s="49">
        <v>1</v>
      </c>
      <c r="B15" s="50" t="s">
        <v>52</v>
      </c>
      <c r="C15" s="28" t="s">
        <v>150</v>
      </c>
      <c r="D15" s="28" t="s">
        <v>3</v>
      </c>
      <c r="E15" s="29" t="s">
        <v>31</v>
      </c>
      <c r="F15" s="61"/>
      <c r="G15" s="76">
        <f t="shared" si="0"/>
        <v>0</v>
      </c>
    </row>
    <row r="16" spans="1:7" ht="25.5" customHeight="1">
      <c r="A16" s="49">
        <v>1</v>
      </c>
      <c r="B16" s="50" t="s">
        <v>23</v>
      </c>
      <c r="C16" s="28" t="s">
        <v>150</v>
      </c>
      <c r="D16" s="28" t="s">
        <v>3</v>
      </c>
      <c r="E16" s="29" t="s">
        <v>31</v>
      </c>
      <c r="F16" s="61"/>
      <c r="G16" s="76">
        <f t="shared" si="0"/>
        <v>0</v>
      </c>
    </row>
    <row r="17" spans="1:7" ht="25.5" customHeight="1">
      <c r="A17" s="49">
        <v>1</v>
      </c>
      <c r="B17" s="50" t="s">
        <v>84</v>
      </c>
      <c r="C17" s="28" t="s">
        <v>150</v>
      </c>
      <c r="D17" s="28" t="s">
        <v>3</v>
      </c>
      <c r="E17" s="29" t="s">
        <v>153</v>
      </c>
      <c r="F17" s="61"/>
      <c r="G17" s="76">
        <f t="shared" si="0"/>
        <v>0</v>
      </c>
    </row>
    <row r="18" spans="1:7" ht="25.5" customHeight="1">
      <c r="A18" s="49">
        <v>1</v>
      </c>
      <c r="B18" s="50" t="s">
        <v>88</v>
      </c>
      <c r="C18" s="28" t="s">
        <v>150</v>
      </c>
      <c r="D18" s="28" t="s">
        <v>3</v>
      </c>
      <c r="E18" s="26" t="s">
        <v>152</v>
      </c>
      <c r="F18" s="61"/>
      <c r="G18" s="76">
        <f t="shared" si="0"/>
        <v>0</v>
      </c>
    </row>
    <row r="19" spans="1:7" ht="25.5" customHeight="1">
      <c r="A19" s="49">
        <v>1</v>
      </c>
      <c r="B19" s="50" t="s">
        <v>122</v>
      </c>
      <c r="C19" s="28" t="s">
        <v>150</v>
      </c>
      <c r="D19" s="28" t="s">
        <v>3</v>
      </c>
      <c r="E19" s="29" t="s">
        <v>31</v>
      </c>
      <c r="F19" s="61"/>
      <c r="G19" s="76">
        <f t="shared" si="0"/>
        <v>0</v>
      </c>
    </row>
    <row r="20" spans="1:7" ht="25.5" customHeight="1">
      <c r="A20" s="49">
        <v>44</v>
      </c>
      <c r="B20" s="50" t="s">
        <v>53</v>
      </c>
      <c r="C20" s="28" t="s">
        <v>150</v>
      </c>
      <c r="D20" s="28" t="s">
        <v>3</v>
      </c>
      <c r="E20" s="29" t="s">
        <v>31</v>
      </c>
      <c r="F20" s="61"/>
      <c r="G20" s="76">
        <f t="shared" si="0"/>
        <v>0</v>
      </c>
    </row>
    <row r="21" spans="1:7" ht="25.5" customHeight="1">
      <c r="A21" s="51">
        <v>5</v>
      </c>
      <c r="B21" s="52" t="s">
        <v>71</v>
      </c>
      <c r="C21" s="28" t="s">
        <v>150</v>
      </c>
      <c r="D21" s="28" t="s">
        <v>3</v>
      </c>
      <c r="E21" s="29" t="s">
        <v>31</v>
      </c>
      <c r="F21" s="61"/>
      <c r="G21" s="76">
        <f t="shared" si="0"/>
        <v>0</v>
      </c>
    </row>
    <row r="22" spans="1:7" ht="25.5" customHeight="1">
      <c r="A22" s="51">
        <v>1</v>
      </c>
      <c r="B22" s="52" t="s">
        <v>123</v>
      </c>
      <c r="C22" s="28" t="s">
        <v>150</v>
      </c>
      <c r="D22" s="28" t="s">
        <v>3</v>
      </c>
      <c r="E22" s="29" t="s">
        <v>31</v>
      </c>
      <c r="F22" s="61"/>
      <c r="G22" s="76">
        <f t="shared" si="0"/>
        <v>0</v>
      </c>
    </row>
    <row r="23" spans="1:7" ht="25.5" customHeight="1">
      <c r="A23" s="51">
        <v>1</v>
      </c>
      <c r="B23" s="52" t="s">
        <v>89</v>
      </c>
      <c r="C23" s="28" t="s">
        <v>150</v>
      </c>
      <c r="D23" s="28" t="s">
        <v>3</v>
      </c>
      <c r="E23" s="29" t="s">
        <v>31</v>
      </c>
      <c r="F23" s="61"/>
      <c r="G23" s="76">
        <f t="shared" si="0"/>
        <v>0</v>
      </c>
    </row>
    <row r="24" spans="1:7" ht="13.5" thickBot="1">
      <c r="A24" s="51"/>
      <c r="B24" s="52"/>
      <c r="C24" s="31"/>
      <c r="D24" s="31"/>
      <c r="E24" s="45"/>
      <c r="F24" s="53"/>
      <c r="G24" s="78"/>
    </row>
    <row r="25" spans="1:7" s="1" customFormat="1" ht="16.5" thickBot="1">
      <c r="A25" s="37">
        <f>SUM(A3:A24)</f>
        <v>124</v>
      </c>
      <c r="B25" s="38" t="s">
        <v>16</v>
      </c>
      <c r="C25" s="39"/>
      <c r="D25" s="40"/>
      <c r="E25" s="46" t="s">
        <v>35</v>
      </c>
      <c r="F25" s="95">
        <f>SUM(G3:G24)</f>
        <v>0</v>
      </c>
      <c r="G25" s="96"/>
    </row>
  </sheetData>
  <sortState ref="A4:G23">
    <sortCondition ref="B4:B23"/>
  </sortState>
  <mergeCells count="1">
    <mergeCell ref="F25:G25"/>
  </mergeCells>
  <phoneticPr fontId="6" type="noConversion"/>
  <pageMargins left="0.15748031496062992" right="0.11811023622047245" top="0.98425196850393704" bottom="0.98425196850393704" header="0.59055118110236227" footer="0"/>
  <pageSetup paperSize="9" orientation="portrait" horizontalDpi="4294967293" verticalDpi="4294967293" r:id="rId1"/>
  <headerFooter alignWithMargins="0">
    <oddHeader>&amp;LCESPA JARDINERÍA S.L.&amp;RPARQUES Y JARDINES</oddHeader>
    <oddFooter>&amp;L&amp;D&amp;RPágina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46"/>
  <sheetViews>
    <sheetView showGridLines="0" zoomScale="152" zoomScaleNormal="152" workbookViewId="0">
      <pane ySplit="2" topLeftCell="A36" activePane="bottomLeft" state="frozen"/>
      <selection activeCell="B23" sqref="B23"/>
      <selection pane="bottomLeft" activeCell="G7" sqref="G7"/>
    </sheetView>
  </sheetViews>
  <sheetFormatPr baseColWidth="10" defaultRowHeight="12.75"/>
  <cols>
    <col min="1" max="1" width="5" bestFit="1" customWidth="1"/>
    <col min="2" max="2" width="34.5703125" customWidth="1"/>
    <col min="3" max="3" width="15.7109375" style="11" customWidth="1"/>
    <col min="4" max="4" width="17" style="11" bestFit="1" customWidth="1"/>
    <col min="5" max="5" width="12.7109375" style="11" customWidth="1"/>
    <col min="6" max="6" width="8" style="18" customWidth="1"/>
    <col min="7" max="7" width="9.42578125" style="18" customWidth="1"/>
  </cols>
  <sheetData>
    <row r="1" spans="1:7" s="1" customFormat="1" ht="16.5" thickBot="1">
      <c r="A1" s="3"/>
      <c r="B1" s="12" t="s">
        <v>154</v>
      </c>
      <c r="C1" s="8"/>
      <c r="D1" s="8"/>
      <c r="E1" s="14"/>
      <c r="F1" s="15"/>
      <c r="G1" s="77"/>
    </row>
    <row r="2" spans="1:7" s="2" customFormat="1" ht="26.25" thickBot="1">
      <c r="A2" s="7" t="s">
        <v>0</v>
      </c>
      <c r="B2" s="7" t="s">
        <v>1</v>
      </c>
      <c r="C2" s="7" t="s">
        <v>17</v>
      </c>
      <c r="D2" s="7" t="s">
        <v>2</v>
      </c>
      <c r="E2" s="7" t="s">
        <v>151</v>
      </c>
      <c r="F2" s="16" t="s">
        <v>26</v>
      </c>
      <c r="G2" s="74" t="s">
        <v>27</v>
      </c>
    </row>
    <row r="3" spans="1:7">
      <c r="A3" s="5"/>
      <c r="B3" s="6"/>
      <c r="C3" s="9"/>
      <c r="D3" s="9"/>
      <c r="E3" s="13"/>
      <c r="F3" s="17"/>
      <c r="G3" s="75"/>
    </row>
    <row r="4" spans="1:7" ht="25.5" customHeight="1">
      <c r="A4" s="49">
        <v>3</v>
      </c>
      <c r="B4" s="50" t="s">
        <v>116</v>
      </c>
      <c r="C4" s="28" t="s">
        <v>150</v>
      </c>
      <c r="D4" s="28" t="s">
        <v>5</v>
      </c>
      <c r="E4" s="29" t="s">
        <v>31</v>
      </c>
      <c r="F4" s="61"/>
      <c r="G4" s="76">
        <f t="shared" ref="G4:G44" si="0">A4*F4</f>
        <v>0</v>
      </c>
    </row>
    <row r="5" spans="1:7" ht="25.5" customHeight="1">
      <c r="A5" s="49">
        <v>1</v>
      </c>
      <c r="B5" s="50" t="s">
        <v>117</v>
      </c>
      <c r="C5" s="28" t="s">
        <v>150</v>
      </c>
      <c r="D5" s="28" t="s">
        <v>5</v>
      </c>
      <c r="E5" s="29" t="s">
        <v>31</v>
      </c>
      <c r="F5" s="61"/>
      <c r="G5" s="76">
        <f t="shared" si="0"/>
        <v>0</v>
      </c>
    </row>
    <row r="6" spans="1:7" ht="25.5" customHeight="1">
      <c r="A6" s="49">
        <v>28</v>
      </c>
      <c r="B6" s="50" t="s">
        <v>54</v>
      </c>
      <c r="C6" s="28" t="s">
        <v>150</v>
      </c>
      <c r="D6" s="28" t="s">
        <v>5</v>
      </c>
      <c r="E6" s="29" t="s">
        <v>31</v>
      </c>
      <c r="F6" s="61"/>
      <c r="G6" s="76">
        <f t="shared" ref="G6" si="1">A6*F6</f>
        <v>0</v>
      </c>
    </row>
    <row r="7" spans="1:7" ht="25.5" customHeight="1">
      <c r="A7" s="49">
        <v>3</v>
      </c>
      <c r="B7" s="50" t="s">
        <v>66</v>
      </c>
      <c r="C7" s="28" t="s">
        <v>150</v>
      </c>
      <c r="D7" s="28" t="s">
        <v>5</v>
      </c>
      <c r="E7" s="29" t="s">
        <v>31</v>
      </c>
      <c r="F7" s="61"/>
      <c r="G7" s="76">
        <f t="shared" si="0"/>
        <v>0</v>
      </c>
    </row>
    <row r="8" spans="1:7" ht="25.5" customHeight="1">
      <c r="A8" s="49">
        <v>13</v>
      </c>
      <c r="B8" s="50" t="s">
        <v>67</v>
      </c>
      <c r="C8" s="28" t="s">
        <v>150</v>
      </c>
      <c r="D8" s="28" t="s">
        <v>5</v>
      </c>
      <c r="E8" s="29" t="s">
        <v>31</v>
      </c>
      <c r="F8" s="61"/>
      <c r="G8" s="76">
        <f t="shared" si="0"/>
        <v>0</v>
      </c>
    </row>
    <row r="9" spans="1:7" ht="25.5" customHeight="1">
      <c r="A9" s="49">
        <v>10</v>
      </c>
      <c r="B9" s="50" t="s">
        <v>60</v>
      </c>
      <c r="C9" s="28" t="s">
        <v>150</v>
      </c>
      <c r="D9" s="28" t="s">
        <v>5</v>
      </c>
      <c r="E9" s="29" t="s">
        <v>152</v>
      </c>
      <c r="F9" s="61"/>
      <c r="G9" s="76">
        <f t="shared" si="0"/>
        <v>0</v>
      </c>
    </row>
    <row r="10" spans="1:7" ht="25.5" customHeight="1">
      <c r="A10" s="49">
        <v>2</v>
      </c>
      <c r="B10" s="50" t="s">
        <v>80</v>
      </c>
      <c r="C10" s="28" t="s">
        <v>150</v>
      </c>
      <c r="D10" s="28" t="s">
        <v>5</v>
      </c>
      <c r="E10" s="29" t="s">
        <v>31</v>
      </c>
      <c r="F10" s="61"/>
      <c r="G10" s="76">
        <f t="shared" si="0"/>
        <v>0</v>
      </c>
    </row>
    <row r="11" spans="1:7" ht="25.5" customHeight="1">
      <c r="A11" s="49">
        <v>1</v>
      </c>
      <c r="B11" s="50" t="s">
        <v>4</v>
      </c>
      <c r="C11" s="28" t="s">
        <v>150</v>
      </c>
      <c r="D11" s="28" t="s">
        <v>5</v>
      </c>
      <c r="E11" s="29" t="s">
        <v>152</v>
      </c>
      <c r="F11" s="61"/>
      <c r="G11" s="76">
        <f t="shared" si="0"/>
        <v>0</v>
      </c>
    </row>
    <row r="12" spans="1:7" ht="25.5" customHeight="1">
      <c r="A12" s="49">
        <v>6</v>
      </c>
      <c r="B12" s="50" t="s">
        <v>126</v>
      </c>
      <c r="C12" s="28" t="s">
        <v>150</v>
      </c>
      <c r="D12" s="28" t="s">
        <v>5</v>
      </c>
      <c r="E12" s="29" t="s">
        <v>31</v>
      </c>
      <c r="F12" s="61"/>
      <c r="G12" s="76">
        <f t="shared" si="0"/>
        <v>0</v>
      </c>
    </row>
    <row r="13" spans="1:7" ht="25.5" customHeight="1">
      <c r="A13" s="49">
        <v>1</v>
      </c>
      <c r="B13" s="50" t="s">
        <v>124</v>
      </c>
      <c r="C13" s="28" t="s">
        <v>150</v>
      </c>
      <c r="D13" s="28" t="s">
        <v>5</v>
      </c>
      <c r="E13" s="29" t="s">
        <v>31</v>
      </c>
      <c r="F13" s="61"/>
      <c r="G13" s="76">
        <f t="shared" si="0"/>
        <v>0</v>
      </c>
    </row>
    <row r="14" spans="1:7" ht="25.5" customHeight="1">
      <c r="A14" s="49">
        <v>4</v>
      </c>
      <c r="B14" s="50" t="s">
        <v>125</v>
      </c>
      <c r="C14" s="28" t="s">
        <v>150</v>
      </c>
      <c r="D14" s="28" t="s">
        <v>5</v>
      </c>
      <c r="E14" s="29" t="s">
        <v>31</v>
      </c>
      <c r="F14" s="61"/>
      <c r="G14" s="76">
        <f t="shared" si="0"/>
        <v>0</v>
      </c>
    </row>
    <row r="15" spans="1:7" ht="25.5" customHeight="1">
      <c r="A15" s="49">
        <v>1</v>
      </c>
      <c r="B15" s="50" t="s">
        <v>44</v>
      </c>
      <c r="C15" s="28" t="s">
        <v>150</v>
      </c>
      <c r="D15" s="28" t="s">
        <v>5</v>
      </c>
      <c r="E15" s="29" t="s">
        <v>31</v>
      </c>
      <c r="F15" s="61"/>
      <c r="G15" s="76">
        <f t="shared" si="0"/>
        <v>0</v>
      </c>
    </row>
    <row r="16" spans="1:7" ht="25.5" customHeight="1">
      <c r="A16" s="49">
        <v>1</v>
      </c>
      <c r="B16" s="50" t="s">
        <v>55</v>
      </c>
      <c r="C16" s="28" t="s">
        <v>150</v>
      </c>
      <c r="D16" s="28" t="s">
        <v>5</v>
      </c>
      <c r="E16" s="29" t="s">
        <v>152</v>
      </c>
      <c r="F16" s="61"/>
      <c r="G16" s="76">
        <f t="shared" si="0"/>
        <v>0</v>
      </c>
    </row>
    <row r="17" spans="1:7" ht="25.5" customHeight="1">
      <c r="A17" s="49">
        <v>1</v>
      </c>
      <c r="B17" s="50" t="s">
        <v>24</v>
      </c>
      <c r="C17" s="28" t="s">
        <v>150</v>
      </c>
      <c r="D17" s="28" t="s">
        <v>5</v>
      </c>
      <c r="E17" s="29" t="s">
        <v>152</v>
      </c>
      <c r="F17" s="61"/>
      <c r="G17" s="76">
        <f t="shared" si="0"/>
        <v>0</v>
      </c>
    </row>
    <row r="18" spans="1:7" ht="25.5" customHeight="1">
      <c r="A18" s="49">
        <v>7</v>
      </c>
      <c r="B18" s="50" t="s">
        <v>127</v>
      </c>
      <c r="C18" s="28" t="s">
        <v>150</v>
      </c>
      <c r="D18" s="28" t="s">
        <v>5</v>
      </c>
      <c r="E18" s="29" t="s">
        <v>152</v>
      </c>
      <c r="F18" s="61"/>
      <c r="G18" s="76">
        <f t="shared" si="0"/>
        <v>0</v>
      </c>
    </row>
    <row r="19" spans="1:7" ht="25.5" customHeight="1">
      <c r="A19" s="49">
        <v>2</v>
      </c>
      <c r="B19" s="50" t="s">
        <v>56</v>
      </c>
      <c r="C19" s="28" t="s">
        <v>150</v>
      </c>
      <c r="D19" s="28" t="s">
        <v>5</v>
      </c>
      <c r="E19" s="29" t="s">
        <v>31</v>
      </c>
      <c r="F19" s="61"/>
      <c r="G19" s="76">
        <f t="shared" si="0"/>
        <v>0</v>
      </c>
    </row>
    <row r="20" spans="1:7" ht="25.5" customHeight="1">
      <c r="A20" s="49">
        <v>1</v>
      </c>
      <c r="B20" s="50" t="s">
        <v>128</v>
      </c>
      <c r="C20" s="28" t="s">
        <v>150</v>
      </c>
      <c r="D20" s="28" t="s">
        <v>5</v>
      </c>
      <c r="E20" s="29" t="s">
        <v>31</v>
      </c>
      <c r="F20" s="61"/>
      <c r="G20" s="76">
        <f t="shared" si="0"/>
        <v>0</v>
      </c>
    </row>
    <row r="21" spans="1:7" ht="25.5" customHeight="1">
      <c r="A21" s="49">
        <v>1</v>
      </c>
      <c r="B21" s="50" t="s">
        <v>45</v>
      </c>
      <c r="C21" s="28" t="s">
        <v>150</v>
      </c>
      <c r="D21" s="28" t="s">
        <v>5</v>
      </c>
      <c r="E21" s="29" t="s">
        <v>152</v>
      </c>
      <c r="F21" s="61"/>
      <c r="G21" s="76">
        <f t="shared" si="0"/>
        <v>0</v>
      </c>
    </row>
    <row r="22" spans="1:7" ht="25.5" customHeight="1">
      <c r="A22" s="49">
        <v>9</v>
      </c>
      <c r="B22" s="50" t="s">
        <v>57</v>
      </c>
      <c r="C22" s="28" t="s">
        <v>150</v>
      </c>
      <c r="D22" s="28" t="s">
        <v>5</v>
      </c>
      <c r="E22" s="29" t="s">
        <v>152</v>
      </c>
      <c r="F22" s="61"/>
      <c r="G22" s="76">
        <f t="shared" si="0"/>
        <v>0</v>
      </c>
    </row>
    <row r="23" spans="1:7" ht="25.5" customHeight="1">
      <c r="A23" s="49">
        <v>35</v>
      </c>
      <c r="B23" s="67" t="s">
        <v>61</v>
      </c>
      <c r="C23" s="28" t="s">
        <v>150</v>
      </c>
      <c r="D23" s="28" t="s">
        <v>5</v>
      </c>
      <c r="E23" s="68" t="s">
        <v>31</v>
      </c>
      <c r="F23" s="61"/>
      <c r="G23" s="76">
        <f t="shared" si="0"/>
        <v>0</v>
      </c>
    </row>
    <row r="24" spans="1:7" ht="25.5" customHeight="1">
      <c r="A24" s="49">
        <v>2</v>
      </c>
      <c r="B24" s="80" t="s">
        <v>129</v>
      </c>
      <c r="C24" s="28" t="s">
        <v>150</v>
      </c>
      <c r="D24" s="28" t="s">
        <v>5</v>
      </c>
      <c r="E24" s="68" t="s">
        <v>31</v>
      </c>
      <c r="F24" s="61"/>
      <c r="G24" s="76">
        <f t="shared" si="0"/>
        <v>0</v>
      </c>
    </row>
    <row r="25" spans="1:7" ht="25.5" customHeight="1">
      <c r="A25" s="49">
        <v>19</v>
      </c>
      <c r="B25" s="67" t="s">
        <v>68</v>
      </c>
      <c r="C25" s="28" t="s">
        <v>150</v>
      </c>
      <c r="D25" s="28" t="s">
        <v>5</v>
      </c>
      <c r="E25" s="68" t="s">
        <v>31</v>
      </c>
      <c r="F25" s="61"/>
      <c r="G25" s="76">
        <f t="shared" si="0"/>
        <v>0</v>
      </c>
    </row>
    <row r="26" spans="1:7" ht="25.5" customHeight="1">
      <c r="A26" s="49">
        <v>3</v>
      </c>
      <c r="B26" s="67" t="s">
        <v>69</v>
      </c>
      <c r="C26" s="28" t="s">
        <v>150</v>
      </c>
      <c r="D26" s="28" t="s">
        <v>5</v>
      </c>
      <c r="E26" s="68" t="s">
        <v>31</v>
      </c>
      <c r="F26" s="61"/>
      <c r="G26" s="76">
        <f t="shared" si="0"/>
        <v>0</v>
      </c>
    </row>
    <row r="27" spans="1:7" ht="25.5" customHeight="1">
      <c r="A27" s="49">
        <v>2</v>
      </c>
      <c r="B27" s="80" t="s">
        <v>130</v>
      </c>
      <c r="C27" s="28" t="s">
        <v>150</v>
      </c>
      <c r="D27" s="28" t="s">
        <v>5</v>
      </c>
      <c r="E27" s="82" t="s">
        <v>152</v>
      </c>
      <c r="F27" s="61"/>
      <c r="G27" s="76">
        <f t="shared" si="0"/>
        <v>0</v>
      </c>
    </row>
    <row r="28" spans="1:7" ht="25.5" customHeight="1">
      <c r="A28" s="49">
        <v>19</v>
      </c>
      <c r="B28" s="50" t="s">
        <v>29</v>
      </c>
      <c r="C28" s="28" t="s">
        <v>150</v>
      </c>
      <c r="D28" s="28" t="s">
        <v>5</v>
      </c>
      <c r="E28" s="29" t="s">
        <v>31</v>
      </c>
      <c r="F28" s="61"/>
      <c r="G28" s="76">
        <f t="shared" si="0"/>
        <v>0</v>
      </c>
    </row>
    <row r="29" spans="1:7" ht="25.5" customHeight="1">
      <c r="A29" s="49">
        <v>3</v>
      </c>
      <c r="B29" s="50" t="s">
        <v>58</v>
      </c>
      <c r="C29" s="28" t="s">
        <v>150</v>
      </c>
      <c r="D29" s="28" t="s">
        <v>7</v>
      </c>
      <c r="E29" s="29" t="s">
        <v>152</v>
      </c>
      <c r="F29" s="61"/>
      <c r="G29" s="76">
        <f t="shared" si="0"/>
        <v>0</v>
      </c>
    </row>
    <row r="30" spans="1:7" ht="25.5" customHeight="1">
      <c r="A30" s="49">
        <v>1</v>
      </c>
      <c r="B30" s="50" t="s">
        <v>25</v>
      </c>
      <c r="C30" s="28" t="s">
        <v>150</v>
      </c>
      <c r="D30" s="28" t="s">
        <v>5</v>
      </c>
      <c r="E30" s="29" t="s">
        <v>152</v>
      </c>
      <c r="F30" s="61"/>
      <c r="G30" s="76">
        <f t="shared" si="0"/>
        <v>0</v>
      </c>
    </row>
    <row r="31" spans="1:7" ht="25.5" customHeight="1">
      <c r="A31" s="49">
        <v>1</v>
      </c>
      <c r="B31" s="50" t="s">
        <v>131</v>
      </c>
      <c r="C31" s="28" t="s">
        <v>150</v>
      </c>
      <c r="D31" s="28" t="s">
        <v>5</v>
      </c>
      <c r="E31" s="29" t="s">
        <v>31</v>
      </c>
      <c r="F31" s="61"/>
      <c r="G31" s="76">
        <f t="shared" si="0"/>
        <v>0</v>
      </c>
    </row>
    <row r="32" spans="1:7" ht="25.5" customHeight="1">
      <c r="A32" s="49">
        <v>1</v>
      </c>
      <c r="B32" s="50" t="s">
        <v>6</v>
      </c>
      <c r="C32" s="28" t="s">
        <v>150</v>
      </c>
      <c r="D32" s="28" t="s">
        <v>5</v>
      </c>
      <c r="E32" s="29" t="s">
        <v>152</v>
      </c>
      <c r="F32" s="61"/>
      <c r="G32" s="76">
        <f t="shared" si="0"/>
        <v>0</v>
      </c>
    </row>
    <row r="33" spans="1:7" ht="25.5" customHeight="1">
      <c r="A33" s="49">
        <v>10</v>
      </c>
      <c r="B33" s="50" t="s">
        <v>132</v>
      </c>
      <c r="C33" s="28" t="s">
        <v>150</v>
      </c>
      <c r="D33" s="28" t="s">
        <v>5</v>
      </c>
      <c r="E33" s="29" t="s">
        <v>31</v>
      </c>
      <c r="F33" s="61"/>
      <c r="G33" s="76">
        <f t="shared" si="0"/>
        <v>0</v>
      </c>
    </row>
    <row r="34" spans="1:7" ht="25.5" customHeight="1">
      <c r="A34" s="49">
        <v>1</v>
      </c>
      <c r="B34" s="50" t="s">
        <v>133</v>
      </c>
      <c r="C34" s="28" t="s">
        <v>150</v>
      </c>
      <c r="D34" s="28" t="s">
        <v>5</v>
      </c>
      <c r="E34" s="29" t="s">
        <v>31</v>
      </c>
      <c r="F34" s="61"/>
      <c r="G34" s="76">
        <f t="shared" si="0"/>
        <v>0</v>
      </c>
    </row>
    <row r="35" spans="1:7" ht="25.5" customHeight="1">
      <c r="A35" s="49">
        <v>1</v>
      </c>
      <c r="B35" s="50" t="s">
        <v>134</v>
      </c>
      <c r="C35" s="28" t="s">
        <v>150</v>
      </c>
      <c r="D35" s="28" t="s">
        <v>5</v>
      </c>
      <c r="E35" s="29" t="s">
        <v>31</v>
      </c>
      <c r="F35" s="61"/>
      <c r="G35" s="76">
        <f t="shared" si="0"/>
        <v>0</v>
      </c>
    </row>
    <row r="36" spans="1:7" ht="25.5" customHeight="1">
      <c r="A36" s="49">
        <v>1</v>
      </c>
      <c r="B36" s="50" t="s">
        <v>8</v>
      </c>
      <c r="C36" s="28" t="s">
        <v>150</v>
      </c>
      <c r="D36" s="28" t="s">
        <v>5</v>
      </c>
      <c r="E36" s="29" t="s">
        <v>152</v>
      </c>
      <c r="F36" s="61"/>
      <c r="G36" s="76">
        <f t="shared" si="0"/>
        <v>0</v>
      </c>
    </row>
    <row r="37" spans="1:7" ht="25.5" customHeight="1">
      <c r="A37" s="49">
        <v>6</v>
      </c>
      <c r="B37" s="50" t="s">
        <v>85</v>
      </c>
      <c r="C37" s="28" t="s">
        <v>150</v>
      </c>
      <c r="D37" s="28" t="s">
        <v>5</v>
      </c>
      <c r="E37" s="29" t="s">
        <v>152</v>
      </c>
      <c r="F37" s="61"/>
      <c r="G37" s="76">
        <f t="shared" si="0"/>
        <v>0</v>
      </c>
    </row>
    <row r="38" spans="1:7" ht="25.5" customHeight="1">
      <c r="A38" s="49">
        <v>1</v>
      </c>
      <c r="B38" s="50" t="s">
        <v>86</v>
      </c>
      <c r="C38" s="28" t="s">
        <v>150</v>
      </c>
      <c r="D38" s="28" t="s">
        <v>5</v>
      </c>
      <c r="E38" s="29" t="s">
        <v>152</v>
      </c>
      <c r="F38" s="61"/>
      <c r="G38" s="76">
        <f t="shared" si="0"/>
        <v>0</v>
      </c>
    </row>
    <row r="39" spans="1:7" ht="25.5" customHeight="1">
      <c r="A39" s="49">
        <v>1</v>
      </c>
      <c r="B39" s="50" t="s">
        <v>70</v>
      </c>
      <c r="C39" s="28" t="s">
        <v>150</v>
      </c>
      <c r="D39" s="28" t="s">
        <v>5</v>
      </c>
      <c r="E39" s="29" t="s">
        <v>31</v>
      </c>
      <c r="F39" s="61"/>
      <c r="G39" s="76">
        <f t="shared" si="0"/>
        <v>0</v>
      </c>
    </row>
    <row r="40" spans="1:7" ht="25.5" customHeight="1">
      <c r="A40" s="49">
        <v>1</v>
      </c>
      <c r="B40" s="50" t="s">
        <v>135</v>
      </c>
      <c r="C40" s="28" t="s">
        <v>150</v>
      </c>
      <c r="D40" s="28" t="s">
        <v>5</v>
      </c>
      <c r="E40" s="29" t="s">
        <v>31</v>
      </c>
      <c r="F40" s="61"/>
      <c r="G40" s="76">
        <f t="shared" si="0"/>
        <v>0</v>
      </c>
    </row>
    <row r="41" spans="1:7" ht="25.5" customHeight="1">
      <c r="A41" s="49">
        <v>1</v>
      </c>
      <c r="B41" s="80" t="s">
        <v>87</v>
      </c>
      <c r="C41" s="28" t="s">
        <v>150</v>
      </c>
      <c r="D41" s="28" t="s">
        <v>5</v>
      </c>
      <c r="E41" s="68" t="s">
        <v>31</v>
      </c>
      <c r="F41" s="61"/>
      <c r="G41" s="76">
        <f t="shared" si="0"/>
        <v>0</v>
      </c>
    </row>
    <row r="42" spans="1:7" ht="25.5" customHeight="1">
      <c r="A42" s="49">
        <v>1</v>
      </c>
      <c r="B42" s="80" t="s">
        <v>136</v>
      </c>
      <c r="C42" s="28" t="s">
        <v>150</v>
      </c>
      <c r="D42" s="28" t="s">
        <v>5</v>
      </c>
      <c r="E42" s="82" t="s">
        <v>31</v>
      </c>
      <c r="F42" s="61"/>
      <c r="G42" s="76">
        <f t="shared" si="0"/>
        <v>0</v>
      </c>
    </row>
    <row r="43" spans="1:7" ht="25.5" customHeight="1">
      <c r="A43" s="49">
        <v>1</v>
      </c>
      <c r="B43" s="50" t="s">
        <v>9</v>
      </c>
      <c r="C43" s="28" t="s">
        <v>150</v>
      </c>
      <c r="D43" s="28" t="s">
        <v>5</v>
      </c>
      <c r="E43" s="29" t="s">
        <v>31</v>
      </c>
      <c r="F43" s="61"/>
      <c r="G43" s="76">
        <f t="shared" si="0"/>
        <v>0</v>
      </c>
    </row>
    <row r="44" spans="1:7" ht="25.5" customHeight="1">
      <c r="A44" s="51">
        <v>1</v>
      </c>
      <c r="B44" s="50" t="s">
        <v>59</v>
      </c>
      <c r="C44" s="28" t="s">
        <v>150</v>
      </c>
      <c r="D44" s="28" t="s">
        <v>5</v>
      </c>
      <c r="E44" s="29" t="s">
        <v>31</v>
      </c>
      <c r="F44" s="61"/>
      <c r="G44" s="76">
        <f t="shared" si="0"/>
        <v>0</v>
      </c>
    </row>
    <row r="45" spans="1:7" ht="13.5" thickBot="1">
      <c r="A45" s="20"/>
      <c r="B45" s="21"/>
      <c r="C45" s="22"/>
      <c r="D45" s="22"/>
      <c r="E45" s="41"/>
      <c r="F45" s="42"/>
      <c r="G45" s="79"/>
    </row>
    <row r="46" spans="1:7" s="1" customFormat="1" ht="16.5" thickBot="1">
      <c r="A46" s="37">
        <f>SUM(A3:A45)</f>
        <v>207</v>
      </c>
      <c r="B46" s="38" t="s">
        <v>16</v>
      </c>
      <c r="C46" s="43"/>
      <c r="D46" s="44"/>
      <c r="E46" s="46" t="s">
        <v>35</v>
      </c>
      <c r="F46" s="95">
        <f>SUM(G3:G45)</f>
        <v>0</v>
      </c>
      <c r="G46" s="96"/>
    </row>
  </sheetData>
  <sortState ref="A4:G44">
    <sortCondition ref="B4:B44"/>
  </sortState>
  <mergeCells count="1">
    <mergeCell ref="F46:G46"/>
  </mergeCells>
  <phoneticPr fontId="6" type="noConversion"/>
  <pageMargins left="0.15748031496062992" right="0.11811023622047245" top="0.98425196850393704" bottom="0.98425196850393704" header="0.59055118110236227" footer="0"/>
  <pageSetup paperSize="9" orientation="portrait" horizontalDpi="4294967293" verticalDpi="4294967293" r:id="rId1"/>
  <headerFooter alignWithMargins="0">
    <oddHeader>&amp;LCESPA JARDINERÍA S.L.&amp;RPARQUES Y JARDINES</oddHeader>
    <oddFooter>&amp;L&amp;D&amp;RPágina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80"/>
  <sheetViews>
    <sheetView showGridLines="0" zoomScale="152" zoomScaleNormal="152" workbookViewId="0">
      <pane ySplit="2" topLeftCell="A60" activePane="bottomLeft" state="frozen"/>
      <selection activeCell="B23" sqref="B23"/>
      <selection pane="bottomLeft" activeCell="G13" sqref="G13"/>
    </sheetView>
  </sheetViews>
  <sheetFormatPr baseColWidth="10" defaultRowHeight="12.75"/>
  <cols>
    <col min="1" max="1" width="5.5703125" style="59" bestFit="1" customWidth="1"/>
    <col min="2" max="2" width="33.85546875" customWidth="1"/>
    <col min="3" max="3" width="17.5703125" style="92" bestFit="1" customWidth="1"/>
    <col min="4" max="4" width="17.7109375" style="11" customWidth="1"/>
    <col min="5" max="5" width="11" style="11" customWidth="1"/>
    <col min="6" max="6" width="8" style="18" customWidth="1"/>
    <col min="7" max="7" width="9.42578125" style="18" customWidth="1"/>
  </cols>
  <sheetData>
    <row r="1" spans="1:7" s="1" customFormat="1" ht="16.5" thickBot="1">
      <c r="A1" s="54"/>
      <c r="B1" s="12" t="s">
        <v>51</v>
      </c>
      <c r="C1" s="84"/>
      <c r="D1" s="8"/>
      <c r="E1" s="14"/>
      <c r="F1" s="15"/>
      <c r="G1" s="77"/>
    </row>
    <row r="2" spans="1:7" s="1" customFormat="1" ht="26.25" thickBot="1">
      <c r="A2" s="24" t="s">
        <v>0</v>
      </c>
      <c r="B2" s="7" t="s">
        <v>10</v>
      </c>
      <c r="C2" s="85" t="s">
        <v>17</v>
      </c>
      <c r="D2" s="7" t="s">
        <v>2</v>
      </c>
      <c r="E2" s="7" t="s">
        <v>18</v>
      </c>
      <c r="F2" s="16" t="s">
        <v>26</v>
      </c>
      <c r="G2" s="74" t="s">
        <v>27</v>
      </c>
    </row>
    <row r="3" spans="1:7">
      <c r="A3" s="55"/>
      <c r="B3" s="6"/>
      <c r="C3" s="86"/>
      <c r="D3" s="9"/>
      <c r="E3" s="13"/>
      <c r="F3" s="17"/>
      <c r="G3" s="75"/>
    </row>
    <row r="4" spans="1:7" ht="15.95" customHeight="1">
      <c r="A4" s="27">
        <v>10</v>
      </c>
      <c r="B4" s="50" t="s">
        <v>11</v>
      </c>
      <c r="C4" s="87" t="s">
        <v>149</v>
      </c>
      <c r="D4" s="28" t="s">
        <v>155</v>
      </c>
      <c r="E4" s="29" t="s">
        <v>19</v>
      </c>
      <c r="F4" s="61"/>
      <c r="G4" s="76">
        <f t="shared" ref="G4:G35" si="0">A4*F4</f>
        <v>0</v>
      </c>
    </row>
    <row r="5" spans="1:7" ht="15.95" customHeight="1">
      <c r="A5" s="27">
        <v>150</v>
      </c>
      <c r="B5" s="50" t="s">
        <v>106</v>
      </c>
      <c r="C5" s="87" t="s">
        <v>149</v>
      </c>
      <c r="D5" s="28" t="s">
        <v>155</v>
      </c>
      <c r="E5" s="29" t="s">
        <v>19</v>
      </c>
      <c r="F5" s="61"/>
      <c r="G5" s="76">
        <f t="shared" si="0"/>
        <v>0</v>
      </c>
    </row>
    <row r="6" spans="1:7" ht="15.95" customHeight="1">
      <c r="A6" s="27">
        <v>1</v>
      </c>
      <c r="B6" s="50" t="s">
        <v>90</v>
      </c>
      <c r="C6" s="87" t="s">
        <v>148</v>
      </c>
      <c r="D6" s="28" t="s">
        <v>156</v>
      </c>
      <c r="E6" s="29" t="s">
        <v>31</v>
      </c>
      <c r="F6" s="61"/>
      <c r="G6" s="76">
        <f t="shared" si="0"/>
        <v>0</v>
      </c>
    </row>
    <row r="7" spans="1:7" ht="15.95" customHeight="1">
      <c r="A7" s="27">
        <v>50</v>
      </c>
      <c r="B7" s="50" t="s">
        <v>107</v>
      </c>
      <c r="C7" s="87" t="s">
        <v>108</v>
      </c>
      <c r="D7" s="28" t="s">
        <v>155</v>
      </c>
      <c r="E7" s="29" t="s">
        <v>19</v>
      </c>
      <c r="F7" s="61"/>
      <c r="G7" s="76">
        <f t="shared" si="0"/>
        <v>0</v>
      </c>
    </row>
    <row r="8" spans="1:7" ht="15.95" customHeight="1">
      <c r="A8" s="27">
        <v>10</v>
      </c>
      <c r="B8" s="80" t="s">
        <v>91</v>
      </c>
      <c r="C8" s="87" t="s">
        <v>157</v>
      </c>
      <c r="D8" s="81" t="s">
        <v>159</v>
      </c>
      <c r="E8" s="29"/>
      <c r="F8" s="61"/>
      <c r="G8" s="76">
        <f t="shared" si="0"/>
        <v>0</v>
      </c>
    </row>
    <row r="9" spans="1:7" ht="15.95" customHeight="1">
      <c r="A9" s="27">
        <v>150</v>
      </c>
      <c r="B9" s="50" t="s">
        <v>138</v>
      </c>
      <c r="C9" s="88" t="s">
        <v>161</v>
      </c>
      <c r="D9" s="81" t="s">
        <v>162</v>
      </c>
      <c r="E9" s="29"/>
      <c r="F9" s="61"/>
      <c r="G9" s="76">
        <f t="shared" si="0"/>
        <v>0</v>
      </c>
    </row>
    <row r="10" spans="1:7" ht="15.95" customHeight="1">
      <c r="A10" s="27">
        <v>10</v>
      </c>
      <c r="B10" s="50" t="s">
        <v>160</v>
      </c>
      <c r="C10" s="88" t="s">
        <v>149</v>
      </c>
      <c r="D10" s="81" t="s">
        <v>155</v>
      </c>
      <c r="E10" s="82" t="s">
        <v>19</v>
      </c>
      <c r="F10" s="61"/>
      <c r="G10" s="76">
        <f t="shared" si="0"/>
        <v>0</v>
      </c>
    </row>
    <row r="11" spans="1:7" ht="15.95" customHeight="1">
      <c r="A11" s="27">
        <v>6</v>
      </c>
      <c r="B11" s="50" t="s">
        <v>109</v>
      </c>
      <c r="C11" s="87" t="s">
        <v>110</v>
      </c>
      <c r="D11" s="81" t="s">
        <v>155</v>
      </c>
      <c r="E11" s="29" t="s">
        <v>19</v>
      </c>
      <c r="F11" s="61"/>
      <c r="G11" s="76">
        <f t="shared" si="0"/>
        <v>0</v>
      </c>
    </row>
    <row r="12" spans="1:7" ht="15.95" customHeight="1">
      <c r="A12" s="27">
        <v>10</v>
      </c>
      <c r="B12" s="80" t="s">
        <v>163</v>
      </c>
      <c r="C12" s="88" t="s">
        <v>164</v>
      </c>
      <c r="D12" s="81" t="s">
        <v>165</v>
      </c>
      <c r="E12" s="82" t="s">
        <v>19</v>
      </c>
      <c r="F12" s="61"/>
      <c r="G12" s="76">
        <f t="shared" si="0"/>
        <v>0</v>
      </c>
    </row>
    <row r="13" spans="1:7" ht="15.95" customHeight="1">
      <c r="A13" s="27">
        <v>50</v>
      </c>
      <c r="B13" s="80" t="s">
        <v>166</v>
      </c>
      <c r="C13" s="88" t="s">
        <v>149</v>
      </c>
      <c r="D13" s="81" t="s">
        <v>155</v>
      </c>
      <c r="E13" s="82" t="s">
        <v>19</v>
      </c>
      <c r="F13" s="61"/>
      <c r="G13" s="76">
        <f t="shared" si="0"/>
        <v>0</v>
      </c>
    </row>
    <row r="14" spans="1:7" ht="15.95" customHeight="1">
      <c r="A14" s="27">
        <v>50</v>
      </c>
      <c r="B14" s="50" t="s">
        <v>140</v>
      </c>
      <c r="C14" s="88" t="s">
        <v>158</v>
      </c>
      <c r="D14" s="81" t="s">
        <v>155</v>
      </c>
      <c r="E14" s="82" t="s">
        <v>19</v>
      </c>
      <c r="F14" s="61"/>
      <c r="G14" s="76">
        <f t="shared" si="0"/>
        <v>0</v>
      </c>
    </row>
    <row r="15" spans="1:7" ht="15.95" customHeight="1">
      <c r="A15" s="27">
        <v>4</v>
      </c>
      <c r="B15" s="50" t="s">
        <v>111</v>
      </c>
      <c r="C15" s="88" t="s">
        <v>167</v>
      </c>
      <c r="D15" s="81" t="s">
        <v>168</v>
      </c>
      <c r="E15" s="29" t="s">
        <v>19</v>
      </c>
      <c r="F15" s="61"/>
      <c r="G15" s="76">
        <f t="shared" si="0"/>
        <v>0</v>
      </c>
    </row>
    <row r="16" spans="1:7" ht="15.95" customHeight="1">
      <c r="A16" s="27">
        <v>10</v>
      </c>
      <c r="B16" s="50" t="s">
        <v>141</v>
      </c>
      <c r="C16" s="88" t="s">
        <v>149</v>
      </c>
      <c r="D16" s="81" t="s">
        <v>159</v>
      </c>
      <c r="E16" s="82" t="s">
        <v>19</v>
      </c>
      <c r="F16" s="61"/>
      <c r="G16" s="76">
        <f t="shared" si="0"/>
        <v>0</v>
      </c>
    </row>
    <row r="17" spans="1:7" ht="15.95" customHeight="1">
      <c r="A17" s="27">
        <v>10</v>
      </c>
      <c r="B17" s="50" t="s">
        <v>99</v>
      </c>
      <c r="C17" s="88" t="s">
        <v>157</v>
      </c>
      <c r="D17" s="81" t="s">
        <v>155</v>
      </c>
      <c r="E17" s="29" t="s">
        <v>19</v>
      </c>
      <c r="F17" s="61"/>
      <c r="G17" s="76">
        <f t="shared" si="0"/>
        <v>0</v>
      </c>
    </row>
    <row r="18" spans="1:7" ht="15.95" customHeight="1">
      <c r="A18" s="27">
        <v>15</v>
      </c>
      <c r="B18" s="80" t="s">
        <v>181</v>
      </c>
      <c r="C18" s="88" t="s">
        <v>110</v>
      </c>
      <c r="D18" s="81" t="s">
        <v>155</v>
      </c>
      <c r="E18" s="82" t="s">
        <v>19</v>
      </c>
      <c r="F18" s="61"/>
      <c r="G18" s="76">
        <f t="shared" si="0"/>
        <v>0</v>
      </c>
    </row>
    <row r="19" spans="1:7" ht="15.95" customHeight="1">
      <c r="A19" s="27">
        <v>10</v>
      </c>
      <c r="B19" s="50" t="s">
        <v>37</v>
      </c>
      <c r="C19" s="88" t="s">
        <v>149</v>
      </c>
      <c r="D19" s="81" t="s">
        <v>155</v>
      </c>
      <c r="E19" s="29" t="s">
        <v>19</v>
      </c>
      <c r="F19" s="61"/>
      <c r="G19" s="76">
        <f t="shared" si="0"/>
        <v>0</v>
      </c>
    </row>
    <row r="20" spans="1:7" ht="15.95" customHeight="1">
      <c r="A20" s="27">
        <v>10</v>
      </c>
      <c r="B20" s="50" t="s">
        <v>105</v>
      </c>
      <c r="C20" s="88" t="s">
        <v>149</v>
      </c>
      <c r="D20" s="81" t="s">
        <v>155</v>
      </c>
      <c r="E20" s="29" t="s">
        <v>19</v>
      </c>
      <c r="F20" s="61"/>
      <c r="G20" s="76">
        <f t="shared" si="0"/>
        <v>0</v>
      </c>
    </row>
    <row r="21" spans="1:7" ht="15.95" customHeight="1">
      <c r="A21" s="27">
        <v>7</v>
      </c>
      <c r="B21" s="50" t="s">
        <v>76</v>
      </c>
      <c r="C21" s="88" t="s">
        <v>169</v>
      </c>
      <c r="D21" s="81" t="s">
        <v>165</v>
      </c>
      <c r="E21" s="82" t="s">
        <v>31</v>
      </c>
      <c r="F21" s="61"/>
      <c r="G21" s="76">
        <f t="shared" si="0"/>
        <v>0</v>
      </c>
    </row>
    <row r="22" spans="1:7" ht="15.95" customHeight="1">
      <c r="A22" s="27">
        <v>10</v>
      </c>
      <c r="B22" s="50" t="s">
        <v>48</v>
      </c>
      <c r="C22" s="88" t="s">
        <v>157</v>
      </c>
      <c r="D22" s="81" t="s">
        <v>155</v>
      </c>
      <c r="E22" s="29"/>
      <c r="F22" s="61"/>
      <c r="G22" s="76">
        <f t="shared" si="0"/>
        <v>0</v>
      </c>
    </row>
    <row r="23" spans="1:7" ht="15.95" customHeight="1">
      <c r="A23" s="27">
        <v>10</v>
      </c>
      <c r="B23" s="50" t="s">
        <v>12</v>
      </c>
      <c r="C23" s="88" t="s">
        <v>164</v>
      </c>
      <c r="D23" s="81" t="s">
        <v>155</v>
      </c>
      <c r="E23" s="29" t="s">
        <v>19</v>
      </c>
      <c r="F23" s="61"/>
      <c r="G23" s="76">
        <f t="shared" si="0"/>
        <v>0</v>
      </c>
    </row>
    <row r="24" spans="1:7" ht="15.95" customHeight="1">
      <c r="A24" s="30">
        <v>10</v>
      </c>
      <c r="B24" s="52" t="s">
        <v>75</v>
      </c>
      <c r="C24" s="88" t="s">
        <v>164</v>
      </c>
      <c r="D24" s="81" t="s">
        <v>155</v>
      </c>
      <c r="E24" s="73" t="s">
        <v>19</v>
      </c>
      <c r="F24" s="61"/>
      <c r="G24" s="76">
        <f t="shared" si="0"/>
        <v>0</v>
      </c>
    </row>
    <row r="25" spans="1:7" ht="15.95" customHeight="1">
      <c r="A25" s="30">
        <v>2</v>
      </c>
      <c r="B25" s="52" t="s">
        <v>144</v>
      </c>
      <c r="C25" s="88" t="s">
        <v>149</v>
      </c>
      <c r="D25" s="81" t="s">
        <v>155</v>
      </c>
      <c r="E25" s="93" t="s">
        <v>19</v>
      </c>
      <c r="F25" s="61"/>
      <c r="G25" s="76">
        <f t="shared" si="0"/>
        <v>0</v>
      </c>
    </row>
    <row r="26" spans="1:7" ht="15.95" customHeight="1">
      <c r="A26" s="30">
        <v>10</v>
      </c>
      <c r="B26" s="52" t="s">
        <v>41</v>
      </c>
      <c r="C26" s="88" t="s">
        <v>157</v>
      </c>
      <c r="D26" s="81" t="s">
        <v>155</v>
      </c>
      <c r="E26" s="45" t="s">
        <v>19</v>
      </c>
      <c r="F26" s="61"/>
      <c r="G26" s="76">
        <f t="shared" si="0"/>
        <v>0</v>
      </c>
    </row>
    <row r="27" spans="1:7" ht="15.95" customHeight="1">
      <c r="A27" s="30">
        <v>1</v>
      </c>
      <c r="B27" s="52" t="s">
        <v>83</v>
      </c>
      <c r="C27" s="88" t="s">
        <v>169</v>
      </c>
      <c r="D27" s="81" t="s">
        <v>171</v>
      </c>
      <c r="E27" s="93" t="s">
        <v>182</v>
      </c>
      <c r="F27" s="61"/>
      <c r="G27" s="76">
        <f t="shared" si="0"/>
        <v>0</v>
      </c>
    </row>
    <row r="28" spans="1:7" ht="15.95" customHeight="1">
      <c r="A28" s="30">
        <v>10</v>
      </c>
      <c r="B28" s="52" t="s">
        <v>112</v>
      </c>
      <c r="C28" s="88" t="s">
        <v>164</v>
      </c>
      <c r="D28" s="81" t="s">
        <v>155</v>
      </c>
      <c r="E28" s="45" t="s">
        <v>19</v>
      </c>
      <c r="F28" s="61"/>
      <c r="G28" s="76">
        <f t="shared" si="0"/>
        <v>0</v>
      </c>
    </row>
    <row r="29" spans="1:7" ht="15.95" customHeight="1">
      <c r="A29" s="30">
        <v>10</v>
      </c>
      <c r="B29" s="52" t="s">
        <v>47</v>
      </c>
      <c r="C29" s="88" t="s">
        <v>170</v>
      </c>
      <c r="D29" s="81" t="s">
        <v>165</v>
      </c>
      <c r="E29" s="45" t="s">
        <v>19</v>
      </c>
      <c r="F29" s="61"/>
      <c r="G29" s="76">
        <f t="shared" si="0"/>
        <v>0</v>
      </c>
    </row>
    <row r="30" spans="1:7" ht="15.95" customHeight="1">
      <c r="A30" s="30">
        <v>10</v>
      </c>
      <c r="B30" s="52" t="s">
        <v>98</v>
      </c>
      <c r="C30" s="88" t="s">
        <v>170</v>
      </c>
      <c r="D30" s="81" t="s">
        <v>165</v>
      </c>
      <c r="E30" s="45" t="s">
        <v>19</v>
      </c>
      <c r="F30" s="61"/>
      <c r="G30" s="76">
        <f t="shared" si="0"/>
        <v>0</v>
      </c>
    </row>
    <row r="31" spans="1:7" ht="15.95" customHeight="1">
      <c r="A31" s="30">
        <v>1</v>
      </c>
      <c r="B31" s="52" t="s">
        <v>72</v>
      </c>
      <c r="C31" s="88" t="s">
        <v>170</v>
      </c>
      <c r="D31" s="81" t="s">
        <v>165</v>
      </c>
      <c r="E31" s="73" t="s">
        <v>19</v>
      </c>
      <c r="F31" s="61"/>
      <c r="G31" s="76">
        <f t="shared" si="0"/>
        <v>0</v>
      </c>
    </row>
    <row r="32" spans="1:7" ht="15.95" customHeight="1">
      <c r="A32" s="30">
        <v>10</v>
      </c>
      <c r="B32" s="52" t="s">
        <v>74</v>
      </c>
      <c r="C32" s="88" t="s">
        <v>157</v>
      </c>
      <c r="D32" s="81" t="s">
        <v>159</v>
      </c>
      <c r="E32" s="45"/>
      <c r="F32" s="61"/>
      <c r="G32" s="76">
        <f t="shared" si="0"/>
        <v>0</v>
      </c>
    </row>
    <row r="33" spans="1:7" ht="15.95" customHeight="1">
      <c r="A33" s="30">
        <v>10</v>
      </c>
      <c r="B33" s="67" t="s">
        <v>77</v>
      </c>
      <c r="C33" s="88" t="s">
        <v>149</v>
      </c>
      <c r="D33" s="81" t="s">
        <v>165</v>
      </c>
      <c r="E33" s="29" t="s">
        <v>19</v>
      </c>
      <c r="F33" s="61"/>
      <c r="G33" s="76">
        <f t="shared" si="0"/>
        <v>0</v>
      </c>
    </row>
    <row r="34" spans="1:7" ht="15.95" customHeight="1">
      <c r="A34" s="30">
        <v>10</v>
      </c>
      <c r="B34" s="50" t="s">
        <v>42</v>
      </c>
      <c r="C34" s="88" t="s">
        <v>157</v>
      </c>
      <c r="D34" s="81" t="s">
        <v>159</v>
      </c>
      <c r="E34" s="29"/>
      <c r="F34" s="61"/>
      <c r="G34" s="76">
        <f t="shared" si="0"/>
        <v>0</v>
      </c>
    </row>
    <row r="35" spans="1:7" ht="15.95" customHeight="1">
      <c r="A35" s="30">
        <v>10</v>
      </c>
      <c r="B35" s="50" t="s">
        <v>147</v>
      </c>
      <c r="C35" s="88" t="s">
        <v>172</v>
      </c>
      <c r="D35" s="81" t="s">
        <v>155</v>
      </c>
      <c r="E35" s="82" t="s">
        <v>173</v>
      </c>
      <c r="F35" s="61"/>
      <c r="G35" s="76">
        <f t="shared" si="0"/>
        <v>0</v>
      </c>
    </row>
    <row r="36" spans="1:7" ht="15.95" customHeight="1">
      <c r="A36" s="30">
        <v>2</v>
      </c>
      <c r="B36" s="50" t="s">
        <v>137</v>
      </c>
      <c r="C36" s="88" t="s">
        <v>174</v>
      </c>
      <c r="D36" s="81" t="s">
        <v>175</v>
      </c>
      <c r="E36" s="82" t="s">
        <v>182</v>
      </c>
      <c r="F36" s="61"/>
      <c r="G36" s="76">
        <f t="shared" ref="G36:G67" si="1">A36*F36</f>
        <v>0</v>
      </c>
    </row>
    <row r="37" spans="1:7" ht="15.95" customHeight="1">
      <c r="A37" s="30">
        <v>10</v>
      </c>
      <c r="B37" s="50" t="s">
        <v>139</v>
      </c>
      <c r="C37" s="88" t="s">
        <v>157</v>
      </c>
      <c r="D37" s="81" t="s">
        <v>159</v>
      </c>
      <c r="E37" s="29"/>
      <c r="F37" s="61"/>
      <c r="G37" s="76">
        <f t="shared" si="1"/>
        <v>0</v>
      </c>
    </row>
    <row r="38" spans="1:7" ht="15.95" customHeight="1">
      <c r="A38" s="30">
        <v>10</v>
      </c>
      <c r="B38" s="80" t="s">
        <v>115</v>
      </c>
      <c r="C38" s="88" t="s">
        <v>149</v>
      </c>
      <c r="D38" s="81" t="s">
        <v>155</v>
      </c>
      <c r="E38" s="82" t="s">
        <v>19</v>
      </c>
      <c r="F38" s="61"/>
      <c r="G38" s="76">
        <f t="shared" si="1"/>
        <v>0</v>
      </c>
    </row>
    <row r="39" spans="1:7" ht="15.95" customHeight="1">
      <c r="A39" s="30">
        <v>10</v>
      </c>
      <c r="B39" s="67" t="s">
        <v>78</v>
      </c>
      <c r="C39" s="88" t="s">
        <v>149</v>
      </c>
      <c r="D39" s="81" t="s">
        <v>155</v>
      </c>
      <c r="E39" s="82" t="s">
        <v>19</v>
      </c>
      <c r="F39" s="61"/>
      <c r="G39" s="76">
        <f t="shared" si="1"/>
        <v>0</v>
      </c>
    </row>
    <row r="40" spans="1:7" ht="15.95" customHeight="1">
      <c r="A40" s="30">
        <v>10</v>
      </c>
      <c r="B40" s="80" t="s">
        <v>100</v>
      </c>
      <c r="C40" s="88" t="s">
        <v>149</v>
      </c>
      <c r="D40" s="81" t="s">
        <v>155</v>
      </c>
      <c r="E40" s="82" t="s">
        <v>19</v>
      </c>
      <c r="F40" s="61"/>
      <c r="G40" s="76">
        <f t="shared" si="1"/>
        <v>0</v>
      </c>
    </row>
    <row r="41" spans="1:7" ht="15.95" customHeight="1">
      <c r="A41" s="30">
        <v>10</v>
      </c>
      <c r="B41" s="80" t="s">
        <v>101</v>
      </c>
      <c r="C41" s="88" t="s">
        <v>149</v>
      </c>
      <c r="D41" s="81" t="s">
        <v>155</v>
      </c>
      <c r="E41" s="82" t="s">
        <v>19</v>
      </c>
      <c r="F41" s="61"/>
      <c r="G41" s="76">
        <f t="shared" si="1"/>
        <v>0</v>
      </c>
    </row>
    <row r="42" spans="1:7" ht="15.95" customHeight="1">
      <c r="A42" s="30">
        <v>10</v>
      </c>
      <c r="B42" s="80" t="s">
        <v>102</v>
      </c>
      <c r="C42" s="88" t="s">
        <v>149</v>
      </c>
      <c r="D42" s="81" t="s">
        <v>155</v>
      </c>
      <c r="E42" s="82" t="s">
        <v>19</v>
      </c>
      <c r="F42" s="61"/>
      <c r="G42" s="76">
        <f t="shared" si="1"/>
        <v>0</v>
      </c>
    </row>
    <row r="43" spans="1:7" ht="15.95" customHeight="1">
      <c r="A43" s="30">
        <v>30</v>
      </c>
      <c r="B43" s="50" t="s">
        <v>43</v>
      </c>
      <c r="C43" s="88" t="s">
        <v>149</v>
      </c>
      <c r="D43" s="81" t="s">
        <v>155</v>
      </c>
      <c r="E43" s="29" t="s">
        <v>19</v>
      </c>
      <c r="F43" s="61"/>
      <c r="G43" s="76">
        <f t="shared" si="1"/>
        <v>0</v>
      </c>
    </row>
    <row r="44" spans="1:7" ht="15.95" customHeight="1">
      <c r="A44" s="30">
        <v>10</v>
      </c>
      <c r="B44" s="50" t="s">
        <v>13</v>
      </c>
      <c r="C44" s="88" t="s">
        <v>174</v>
      </c>
      <c r="D44" s="81" t="s">
        <v>155</v>
      </c>
      <c r="E44" s="29" t="s">
        <v>19</v>
      </c>
      <c r="F44" s="61"/>
      <c r="G44" s="76">
        <f t="shared" si="1"/>
        <v>0</v>
      </c>
    </row>
    <row r="45" spans="1:7" ht="15.95" customHeight="1">
      <c r="A45" s="30">
        <v>1</v>
      </c>
      <c r="B45" s="50" t="s">
        <v>13</v>
      </c>
      <c r="C45" s="88" t="s">
        <v>148</v>
      </c>
      <c r="D45" s="81" t="s">
        <v>156</v>
      </c>
      <c r="E45" s="82" t="s">
        <v>182</v>
      </c>
      <c r="F45" s="61"/>
      <c r="G45" s="76">
        <f t="shared" si="1"/>
        <v>0</v>
      </c>
    </row>
    <row r="46" spans="1:7" ht="15.95" customHeight="1">
      <c r="A46" s="30">
        <v>10</v>
      </c>
      <c r="B46" s="50" t="s">
        <v>49</v>
      </c>
      <c r="C46" s="88" t="s">
        <v>157</v>
      </c>
      <c r="D46" s="81" t="s">
        <v>159</v>
      </c>
      <c r="E46" s="29"/>
      <c r="F46" s="61"/>
      <c r="G46" s="76">
        <f t="shared" si="1"/>
        <v>0</v>
      </c>
    </row>
    <row r="47" spans="1:7" ht="15.95" customHeight="1">
      <c r="A47" s="30">
        <v>10</v>
      </c>
      <c r="B47" s="50" t="s">
        <v>21</v>
      </c>
      <c r="C47" s="88" t="s">
        <v>176</v>
      </c>
      <c r="D47" s="81" t="s">
        <v>159</v>
      </c>
      <c r="E47" s="29" t="s">
        <v>19</v>
      </c>
      <c r="F47" s="61"/>
      <c r="G47" s="76">
        <f t="shared" si="1"/>
        <v>0</v>
      </c>
    </row>
    <row r="48" spans="1:7" ht="15.95" customHeight="1">
      <c r="A48" s="30">
        <v>10</v>
      </c>
      <c r="B48" s="50" t="s">
        <v>21</v>
      </c>
      <c r="C48" s="88" t="s">
        <v>174</v>
      </c>
      <c r="D48" s="81" t="s">
        <v>165</v>
      </c>
      <c r="E48" s="68" t="s">
        <v>19</v>
      </c>
      <c r="F48" s="61"/>
      <c r="G48" s="76">
        <f t="shared" si="1"/>
        <v>0</v>
      </c>
    </row>
    <row r="49" spans="1:7" ht="15.95" customHeight="1">
      <c r="A49" s="30">
        <v>50</v>
      </c>
      <c r="B49" s="80" t="s">
        <v>177</v>
      </c>
      <c r="C49" s="88" t="s">
        <v>110</v>
      </c>
      <c r="D49" s="81" t="s">
        <v>155</v>
      </c>
      <c r="E49" s="82" t="s">
        <v>19</v>
      </c>
      <c r="F49" s="61"/>
      <c r="G49" s="76">
        <f t="shared" si="1"/>
        <v>0</v>
      </c>
    </row>
    <row r="50" spans="1:7" ht="15.95" customHeight="1">
      <c r="A50" s="30">
        <v>50</v>
      </c>
      <c r="B50" s="50" t="s">
        <v>142</v>
      </c>
      <c r="C50" s="88" t="s">
        <v>157</v>
      </c>
      <c r="D50" s="81" t="s">
        <v>155</v>
      </c>
      <c r="E50" s="82" t="s">
        <v>19</v>
      </c>
      <c r="F50" s="61"/>
      <c r="G50" s="76">
        <f t="shared" si="1"/>
        <v>0</v>
      </c>
    </row>
    <row r="51" spans="1:7" ht="15.95" customHeight="1">
      <c r="A51" s="30">
        <v>10</v>
      </c>
      <c r="B51" s="50" t="s">
        <v>30</v>
      </c>
      <c r="C51" s="88" t="s">
        <v>176</v>
      </c>
      <c r="D51" s="81" t="s">
        <v>155</v>
      </c>
      <c r="E51" s="29" t="s">
        <v>19</v>
      </c>
      <c r="F51" s="61"/>
      <c r="G51" s="76">
        <f t="shared" si="1"/>
        <v>0</v>
      </c>
    </row>
    <row r="52" spans="1:7" ht="15.95" customHeight="1">
      <c r="A52" s="30">
        <v>10</v>
      </c>
      <c r="B52" s="50" t="s">
        <v>30</v>
      </c>
      <c r="C52" s="88" t="s">
        <v>178</v>
      </c>
      <c r="D52" s="81" t="s">
        <v>168</v>
      </c>
      <c r="E52" s="82" t="s">
        <v>182</v>
      </c>
      <c r="F52" s="61"/>
      <c r="G52" s="76">
        <f t="shared" si="1"/>
        <v>0</v>
      </c>
    </row>
    <row r="53" spans="1:7" ht="15.95" customHeight="1">
      <c r="A53" s="30">
        <v>10</v>
      </c>
      <c r="B53" s="50" t="s">
        <v>73</v>
      </c>
      <c r="C53" s="88" t="s">
        <v>149</v>
      </c>
      <c r="D53" s="81" t="s">
        <v>155</v>
      </c>
      <c r="E53" s="29" t="s">
        <v>19</v>
      </c>
      <c r="F53" s="61"/>
      <c r="G53" s="76">
        <f t="shared" si="1"/>
        <v>0</v>
      </c>
    </row>
    <row r="54" spans="1:7" ht="15.95" customHeight="1">
      <c r="A54" s="30">
        <v>4</v>
      </c>
      <c r="B54" s="50" t="s">
        <v>146</v>
      </c>
      <c r="C54" s="88" t="s">
        <v>149</v>
      </c>
      <c r="D54" s="81" t="s">
        <v>155</v>
      </c>
      <c r="E54" s="29" t="s">
        <v>19</v>
      </c>
      <c r="F54" s="61"/>
      <c r="G54" s="76">
        <f t="shared" si="1"/>
        <v>0</v>
      </c>
    </row>
    <row r="55" spans="1:7" ht="15.95" customHeight="1">
      <c r="A55" s="30">
        <v>50</v>
      </c>
      <c r="B55" s="50" t="s">
        <v>145</v>
      </c>
      <c r="C55" s="88" t="s">
        <v>149</v>
      </c>
      <c r="D55" s="81" t="s">
        <v>165</v>
      </c>
      <c r="E55" s="82" t="s">
        <v>19</v>
      </c>
      <c r="F55" s="61"/>
      <c r="G55" s="76">
        <f t="shared" si="1"/>
        <v>0</v>
      </c>
    </row>
    <row r="56" spans="1:7" ht="15.95" customHeight="1">
      <c r="A56" s="30">
        <v>10</v>
      </c>
      <c r="B56" s="50" t="s">
        <v>38</v>
      </c>
      <c r="C56" s="88" t="s">
        <v>164</v>
      </c>
      <c r="D56" s="81" t="s">
        <v>155</v>
      </c>
      <c r="E56" s="29" t="s">
        <v>19</v>
      </c>
      <c r="F56" s="61"/>
      <c r="G56" s="76">
        <f t="shared" si="1"/>
        <v>0</v>
      </c>
    </row>
    <row r="57" spans="1:7" ht="15.95" customHeight="1">
      <c r="A57" s="30">
        <v>10</v>
      </c>
      <c r="B57" s="50" t="s">
        <v>38</v>
      </c>
      <c r="C57" s="88" t="s">
        <v>169</v>
      </c>
      <c r="D57" s="81" t="s">
        <v>171</v>
      </c>
      <c r="E57" s="29" t="s">
        <v>182</v>
      </c>
      <c r="F57" s="61"/>
      <c r="G57" s="76">
        <f t="shared" si="1"/>
        <v>0</v>
      </c>
    </row>
    <row r="58" spans="1:7" ht="15.95" customHeight="1">
      <c r="A58" s="30">
        <v>50</v>
      </c>
      <c r="B58" s="80" t="s">
        <v>93</v>
      </c>
      <c r="C58" s="88" t="s">
        <v>179</v>
      </c>
      <c r="D58" s="81" t="s">
        <v>162</v>
      </c>
      <c r="E58" s="68"/>
      <c r="F58" s="61"/>
      <c r="G58" s="76">
        <f t="shared" si="1"/>
        <v>0</v>
      </c>
    </row>
    <row r="59" spans="1:7" ht="15.95" customHeight="1">
      <c r="A59" s="30">
        <v>80</v>
      </c>
      <c r="B59" s="80" t="s">
        <v>143</v>
      </c>
      <c r="C59" s="88"/>
      <c r="D59" s="81" t="s">
        <v>155</v>
      </c>
      <c r="E59" s="82" t="s">
        <v>19</v>
      </c>
      <c r="F59" s="61"/>
      <c r="G59" s="76">
        <f t="shared" si="1"/>
        <v>0</v>
      </c>
    </row>
    <row r="60" spans="1:7" ht="15.95" customHeight="1">
      <c r="A60" s="30">
        <v>10</v>
      </c>
      <c r="B60" s="67" t="s">
        <v>20</v>
      </c>
      <c r="C60" s="88" t="s">
        <v>176</v>
      </c>
      <c r="D60" s="81" t="s">
        <v>155</v>
      </c>
      <c r="E60" s="29" t="s">
        <v>31</v>
      </c>
      <c r="F60" s="61"/>
      <c r="G60" s="76">
        <f t="shared" si="1"/>
        <v>0</v>
      </c>
    </row>
    <row r="61" spans="1:7" ht="15.95" customHeight="1">
      <c r="A61" s="30">
        <v>8</v>
      </c>
      <c r="B61" s="80" t="s">
        <v>94</v>
      </c>
      <c r="C61" s="88" t="s">
        <v>176</v>
      </c>
      <c r="D61" s="81" t="s">
        <v>165</v>
      </c>
      <c r="E61" s="29" t="s">
        <v>19</v>
      </c>
      <c r="F61" s="61"/>
      <c r="G61" s="76">
        <f t="shared" si="1"/>
        <v>0</v>
      </c>
    </row>
    <row r="62" spans="1:7" ht="15.95" customHeight="1">
      <c r="A62" s="30">
        <v>1</v>
      </c>
      <c r="B62" s="50" t="s">
        <v>81</v>
      </c>
      <c r="C62" s="88" t="s">
        <v>172</v>
      </c>
      <c r="D62" s="81" t="s">
        <v>171</v>
      </c>
      <c r="E62" s="29" t="s">
        <v>182</v>
      </c>
      <c r="F62" s="61"/>
      <c r="G62" s="76">
        <f t="shared" si="1"/>
        <v>0</v>
      </c>
    </row>
    <row r="63" spans="1:7" ht="15.95" customHeight="1">
      <c r="A63" s="30">
        <v>10</v>
      </c>
      <c r="B63" s="50" t="s">
        <v>103</v>
      </c>
      <c r="C63" s="88" t="s">
        <v>149</v>
      </c>
      <c r="D63" s="81" t="s">
        <v>155</v>
      </c>
      <c r="E63" s="82" t="s">
        <v>19</v>
      </c>
      <c r="F63" s="61"/>
      <c r="G63" s="76">
        <f t="shared" si="1"/>
        <v>0</v>
      </c>
    </row>
    <row r="64" spans="1:7" ht="15.95" customHeight="1">
      <c r="A64" s="30">
        <v>10</v>
      </c>
      <c r="B64" s="50" t="s">
        <v>95</v>
      </c>
      <c r="C64" s="88" t="s">
        <v>149</v>
      </c>
      <c r="D64" s="81" t="s">
        <v>155</v>
      </c>
      <c r="E64" s="82" t="s">
        <v>19</v>
      </c>
      <c r="F64" s="61"/>
      <c r="G64" s="76">
        <f t="shared" si="1"/>
        <v>0</v>
      </c>
    </row>
    <row r="65" spans="1:7" ht="15.95" customHeight="1">
      <c r="A65" s="30">
        <v>4</v>
      </c>
      <c r="B65" s="80" t="s">
        <v>180</v>
      </c>
      <c r="C65" s="88" t="s">
        <v>169</v>
      </c>
      <c r="D65" s="81" t="s">
        <v>155</v>
      </c>
      <c r="E65" s="82" t="s">
        <v>173</v>
      </c>
      <c r="F65" s="61"/>
      <c r="G65" s="76">
        <f t="shared" si="1"/>
        <v>0</v>
      </c>
    </row>
    <row r="66" spans="1:7" ht="15.95" customHeight="1">
      <c r="A66" s="30">
        <v>10</v>
      </c>
      <c r="B66" s="50" t="s">
        <v>96</v>
      </c>
      <c r="C66" s="88" t="s">
        <v>149</v>
      </c>
      <c r="D66" s="81" t="s">
        <v>155</v>
      </c>
      <c r="E66" s="82" t="s">
        <v>19</v>
      </c>
      <c r="F66" s="61"/>
      <c r="G66" s="76">
        <f t="shared" si="1"/>
        <v>0</v>
      </c>
    </row>
    <row r="67" spans="1:7" ht="15.95" customHeight="1">
      <c r="A67" s="30">
        <v>10</v>
      </c>
      <c r="B67" s="50" t="s">
        <v>32</v>
      </c>
      <c r="C67" s="88" t="s">
        <v>157</v>
      </c>
      <c r="D67" s="81" t="s">
        <v>155</v>
      </c>
      <c r="E67" s="82" t="s">
        <v>19</v>
      </c>
      <c r="F67" s="61"/>
      <c r="G67" s="76">
        <f t="shared" si="1"/>
        <v>0</v>
      </c>
    </row>
    <row r="68" spans="1:7" ht="15.95" customHeight="1">
      <c r="A68" s="30">
        <v>10</v>
      </c>
      <c r="B68" s="50" t="s">
        <v>92</v>
      </c>
      <c r="C68" s="88" t="s">
        <v>157</v>
      </c>
      <c r="D68" s="81" t="s">
        <v>159</v>
      </c>
      <c r="E68" s="29"/>
      <c r="F68" s="61"/>
      <c r="G68" s="76">
        <f t="shared" ref="G68:G77" si="2">A68*F68</f>
        <v>0</v>
      </c>
    </row>
    <row r="69" spans="1:7" ht="15.95" customHeight="1">
      <c r="A69" s="30">
        <v>10</v>
      </c>
      <c r="B69" s="50" t="s">
        <v>46</v>
      </c>
      <c r="C69" s="88" t="s">
        <v>149</v>
      </c>
      <c r="D69" s="81" t="s">
        <v>159</v>
      </c>
      <c r="E69" s="29"/>
      <c r="F69" s="61"/>
      <c r="G69" s="76">
        <f t="shared" si="2"/>
        <v>0</v>
      </c>
    </row>
    <row r="70" spans="1:7" ht="15.95" customHeight="1">
      <c r="A70" s="30">
        <v>10</v>
      </c>
      <c r="B70" s="80" t="s">
        <v>97</v>
      </c>
      <c r="C70" s="88" t="s">
        <v>149</v>
      </c>
      <c r="D70" s="81" t="s">
        <v>159</v>
      </c>
      <c r="E70" s="29"/>
      <c r="F70" s="61"/>
      <c r="G70" s="76">
        <f t="shared" si="2"/>
        <v>0</v>
      </c>
    </row>
    <row r="71" spans="1:7">
      <c r="A71" s="30">
        <v>2</v>
      </c>
      <c r="B71" s="67" t="s">
        <v>62</v>
      </c>
      <c r="C71" s="88" t="s">
        <v>167</v>
      </c>
      <c r="D71" s="81" t="s">
        <v>156</v>
      </c>
      <c r="E71" s="82" t="s">
        <v>182</v>
      </c>
      <c r="F71" s="61"/>
      <c r="G71" s="76">
        <f t="shared" si="2"/>
        <v>0</v>
      </c>
    </row>
    <row r="72" spans="1:7" ht="15.95" customHeight="1">
      <c r="A72" s="30">
        <v>10</v>
      </c>
      <c r="B72" s="50" t="s">
        <v>14</v>
      </c>
      <c r="C72" s="88" t="s">
        <v>164</v>
      </c>
      <c r="D72" s="81" t="s">
        <v>155</v>
      </c>
      <c r="E72" s="29" t="s">
        <v>19</v>
      </c>
      <c r="F72" s="61"/>
      <c r="G72" s="76">
        <f t="shared" si="2"/>
        <v>0</v>
      </c>
    </row>
    <row r="73" spans="1:7" ht="15.95" customHeight="1">
      <c r="A73" s="30">
        <v>10</v>
      </c>
      <c r="B73" s="50" t="s">
        <v>14</v>
      </c>
      <c r="C73" s="88" t="s">
        <v>170</v>
      </c>
      <c r="D73" s="81" t="s">
        <v>175</v>
      </c>
      <c r="E73" s="29" t="s">
        <v>182</v>
      </c>
      <c r="F73" s="61"/>
      <c r="G73" s="76">
        <f t="shared" si="2"/>
        <v>0</v>
      </c>
    </row>
    <row r="74" spans="1:7" ht="15.95" customHeight="1">
      <c r="A74" s="30">
        <v>2</v>
      </c>
      <c r="B74" s="83" t="s">
        <v>79</v>
      </c>
      <c r="C74" s="88" t="s">
        <v>174</v>
      </c>
      <c r="D74" s="81" t="s">
        <v>175</v>
      </c>
      <c r="E74" s="29" t="s">
        <v>182</v>
      </c>
      <c r="F74" s="61"/>
      <c r="G74" s="76">
        <f t="shared" si="2"/>
        <v>0</v>
      </c>
    </row>
    <row r="75" spans="1:7" ht="15.95" customHeight="1">
      <c r="A75" s="30">
        <v>10</v>
      </c>
      <c r="B75" s="52" t="s">
        <v>104</v>
      </c>
      <c r="C75" s="88" t="s">
        <v>110</v>
      </c>
      <c r="D75" s="81" t="s">
        <v>165</v>
      </c>
      <c r="E75" s="29" t="s">
        <v>19</v>
      </c>
      <c r="F75" s="61"/>
      <c r="G75" s="76">
        <f t="shared" si="2"/>
        <v>0</v>
      </c>
    </row>
    <row r="76" spans="1:7" ht="15.95" customHeight="1">
      <c r="A76" s="30">
        <v>13</v>
      </c>
      <c r="B76" s="50" t="s">
        <v>15</v>
      </c>
      <c r="C76" s="88" t="s">
        <v>170</v>
      </c>
      <c r="D76" s="81" t="s">
        <v>155</v>
      </c>
      <c r="E76" s="29" t="s">
        <v>19</v>
      </c>
      <c r="F76" s="61"/>
      <c r="G76" s="76">
        <f t="shared" si="2"/>
        <v>0</v>
      </c>
    </row>
    <row r="77" spans="1:7" ht="15.95" customHeight="1">
      <c r="A77" s="30">
        <v>20</v>
      </c>
      <c r="B77" s="50" t="s">
        <v>15</v>
      </c>
      <c r="C77" s="88" t="s">
        <v>174</v>
      </c>
      <c r="D77" s="81" t="s">
        <v>156</v>
      </c>
      <c r="E77" s="29" t="s">
        <v>182</v>
      </c>
      <c r="F77" s="61"/>
      <c r="G77" s="76">
        <f t="shared" si="2"/>
        <v>0</v>
      </c>
    </row>
    <row r="78" spans="1:7" ht="13.5" thickBot="1">
      <c r="A78" s="56"/>
      <c r="B78" s="21"/>
      <c r="C78" s="89"/>
      <c r="D78" s="22"/>
      <c r="E78" s="23"/>
      <c r="F78" s="36"/>
      <c r="G78" s="75"/>
    </row>
    <row r="79" spans="1:7" s="1" customFormat="1" ht="16.5" thickBot="1">
      <c r="A79" s="57">
        <f>SUM(A3:A78)</f>
        <v>1304</v>
      </c>
      <c r="B79" s="38" t="s">
        <v>16</v>
      </c>
      <c r="C79" s="90"/>
      <c r="D79" s="43"/>
      <c r="E79" s="46" t="s">
        <v>35</v>
      </c>
      <c r="F79" s="95">
        <f>SUM(G3:G78)</f>
        <v>0</v>
      </c>
      <c r="G79" s="96"/>
    </row>
    <row r="80" spans="1:7">
      <c r="A80" s="58"/>
      <c r="B80" s="4"/>
      <c r="C80" s="91"/>
      <c r="D80" s="10"/>
      <c r="E80" s="10"/>
      <c r="F80" s="19"/>
      <c r="G80" s="19"/>
    </row>
  </sheetData>
  <sortState ref="A4:G77">
    <sortCondition ref="B4:B77"/>
  </sortState>
  <mergeCells count="1">
    <mergeCell ref="F79:G79"/>
  </mergeCells>
  <phoneticPr fontId="6" type="noConversion"/>
  <pageMargins left="0.15748031496062992" right="0.11811023622047245" top="0.98425196850393704" bottom="0.75" header="0.59055118110236227" footer="0"/>
  <pageSetup paperSize="9" orientation="portrait" horizontalDpi="4294967293" verticalDpi="4294967293" r:id="rId1"/>
  <headerFooter alignWithMargins="0">
    <oddHeader>&amp;LCESPA JARDINERÍA S.L.&amp;RPARQUES Y JARDINES</oddHeader>
    <oddFooter>&amp;L&amp;D&amp;RPágina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Resumen</vt:lpstr>
      <vt:lpstr>Arbol RD</vt:lpstr>
      <vt:lpstr>Arbol CEP</vt:lpstr>
      <vt:lpstr>Arbusto</vt:lpstr>
      <vt:lpstr>'Arbol CEP'!Títulos_a_imprimir</vt:lpstr>
      <vt:lpstr>'Arbol RD'!Títulos_a_imprimir</vt:lpstr>
    </vt:vector>
  </TitlesOfParts>
  <Company>CESPA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Zonas Verdes 2013</dc:title>
  <dc:subject>Suministro de plantas</dc:subject>
  <dc:creator>JAVIER NAYAS ORTA</dc:creator>
  <cp:lastModifiedBy>fernando.nebreda</cp:lastModifiedBy>
  <cp:lastPrinted>2019-09-03T05:52:58Z</cp:lastPrinted>
  <dcterms:created xsi:type="dcterms:W3CDTF">2001-10-10T10:16:12Z</dcterms:created>
  <dcterms:modified xsi:type="dcterms:W3CDTF">2019-10-30T10:10:43Z</dcterms:modified>
</cp:coreProperties>
</file>