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ublico\Documentos y expedientes\2025\Cambio de caldera de la Casa Consistorial\Licitación de la obra\Mesa de Contratación\Actas\Sobre C\"/>
    </mc:Choice>
  </mc:AlternateContent>
  <bookViews>
    <workbookView xWindow="0" yWindow="0" windowWidth="25200" windowHeight="115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I19" i="1" s="1"/>
  <c r="K19" i="1" s="1"/>
  <c r="C18" i="1"/>
  <c r="I18" i="1" s="1"/>
  <c r="K18" i="1" s="1"/>
  <c r="C17" i="1"/>
  <c r="I17" i="1" s="1"/>
  <c r="K17" i="1" s="1"/>
  <c r="C16" i="1"/>
  <c r="I16" i="1" s="1"/>
  <c r="K16" i="1" s="1"/>
  <c r="C15" i="1"/>
  <c r="I15" i="1" s="1"/>
  <c r="K15" i="1" s="1"/>
  <c r="C14" i="1"/>
  <c r="I14" i="1" s="1"/>
  <c r="K14" i="1" s="1"/>
  <c r="C13" i="1"/>
  <c r="I13" i="1" s="1"/>
  <c r="K13" i="1" s="1"/>
</calcChain>
</file>

<file path=xl/sharedStrings.xml><?xml version="1.0" encoding="utf-8"?>
<sst xmlns="http://schemas.openxmlformats.org/spreadsheetml/2006/main" count="30" uniqueCount="22">
  <si>
    <t>Apetura del sobre C para la Renovación de la Caldera</t>
  </si>
  <si>
    <t>Valoración sobre B</t>
  </si>
  <si>
    <t>B31971195;ANDUEZA MURO SL</t>
  </si>
  <si>
    <t>B31937733;TERMIGAS'07 S.L.</t>
  </si>
  <si>
    <t>B71264105;MULTISERNA SL</t>
  </si>
  <si>
    <t>72678700B;MARTINEZ LURE PEDRO PERSONA FÍSICA</t>
  </si>
  <si>
    <t>B71033971;USMIT, S.L. USTARROZ MANTENIMIENTO &amp; INSTALACIONES TÉCNICAS, S.L.</t>
  </si>
  <si>
    <t>B31830680;MS LIZARRA INSTALACIONES S.L.U.</t>
  </si>
  <si>
    <t>A79486833;ELECNOR SERVICIOS Y PROYECTOS, S.A.U</t>
  </si>
  <si>
    <t>Valoracion sobre C</t>
  </si>
  <si>
    <t>Oferta</t>
  </si>
  <si>
    <t>Precio: 35 puntos</t>
  </si>
  <si>
    <t>Reducción del plazo de ejecución: 5 puntos</t>
  </si>
  <si>
    <t>Ampliación del plazo de garantía: 10 puntos</t>
  </si>
  <si>
    <t>Mantenimiento integral: 10 puntos</t>
  </si>
  <si>
    <t>Criterios Sociales: 15 puntos</t>
  </si>
  <si>
    <t>Puntuación total sobre C</t>
  </si>
  <si>
    <t>Puntuación B</t>
  </si>
  <si>
    <t>Puntuación total B+C</t>
  </si>
  <si>
    <t>Valor estimado del contrato</t>
  </si>
  <si>
    <t>0,2 por día</t>
  </si>
  <si>
    <t>tabla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</si>
</sst>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A2" sqref="A2"/>
    </sheetView>
  </sheetViews>
  <sheetFormatPr baseColWidth="10" defaultColWidth="32.28515625" defaultRowHeight="15" x14ac:dyDescent="0.25"/>
  <cols>
    <col min="1" max="1" width="81.85546875" bestFit="1" customWidth="1"/>
    <col min="9" max="9" width="32.28515625" style="1"/>
    <col min="11" max="11" width="32.28515625" style="1"/>
  </cols>
  <sheetData>
    <row r="1" spans="1:11" ht="31.5" customHeight="1" x14ac:dyDescent="0.25">
      <c r="A1" t="s">
        <v>0</v>
      </c>
    </row>
    <row r="2" spans="1:11" ht="31.5" customHeight="1" x14ac:dyDescent="0.25">
      <c r="C2" t="s">
        <v>1</v>
      </c>
    </row>
    <row r="3" spans="1:11" ht="31.5" customHeight="1" x14ac:dyDescent="0.25">
      <c r="A3" s="2" t="s">
        <v>2</v>
      </c>
      <c r="B3" s="2"/>
      <c r="C3">
        <v>2</v>
      </c>
    </row>
    <row r="4" spans="1:11" ht="31.5" customHeight="1" x14ac:dyDescent="0.25">
      <c r="A4" s="2" t="s">
        <v>3</v>
      </c>
      <c r="B4" s="2"/>
      <c r="C4">
        <v>10</v>
      </c>
    </row>
    <row r="5" spans="1:11" ht="31.5" customHeight="1" x14ac:dyDescent="0.25">
      <c r="A5" s="2" t="s">
        <v>4</v>
      </c>
      <c r="B5" s="2"/>
      <c r="C5">
        <v>9</v>
      </c>
    </row>
    <row r="6" spans="1:11" ht="31.5" customHeight="1" x14ac:dyDescent="0.25">
      <c r="A6" s="2" t="s">
        <v>5</v>
      </c>
      <c r="B6" s="2"/>
      <c r="C6">
        <v>11</v>
      </c>
    </row>
    <row r="7" spans="1:11" ht="31.5" customHeight="1" x14ac:dyDescent="0.25">
      <c r="A7" s="2" t="s">
        <v>6</v>
      </c>
      <c r="B7" s="2"/>
      <c r="C7">
        <v>5.5</v>
      </c>
    </row>
    <row r="8" spans="1:11" ht="31.5" customHeight="1" x14ac:dyDescent="0.25">
      <c r="A8" s="2" t="s">
        <v>7</v>
      </c>
      <c r="B8" s="2"/>
      <c r="C8">
        <v>5.5</v>
      </c>
    </row>
    <row r="9" spans="1:11" ht="31.5" customHeight="1" x14ac:dyDescent="0.25">
      <c r="A9" s="2" t="s">
        <v>8</v>
      </c>
      <c r="B9" s="2"/>
      <c r="C9">
        <v>17</v>
      </c>
    </row>
    <row r="11" spans="1:11" ht="31.5" customHeight="1" x14ac:dyDescent="0.25">
      <c r="A11" s="2" t="s">
        <v>9</v>
      </c>
      <c r="B11" s="2" t="s">
        <v>10</v>
      </c>
      <c r="C11" t="s">
        <v>11</v>
      </c>
      <c r="D11" t="s">
        <v>12</v>
      </c>
      <c r="E11" t="s">
        <v>13</v>
      </c>
      <c r="F11" t="s">
        <v>14</v>
      </c>
      <c r="G11" t="s">
        <v>15</v>
      </c>
      <c r="I11" s="1" t="s">
        <v>16</v>
      </c>
      <c r="J11" t="s">
        <v>17</v>
      </c>
      <c r="K11" s="1" t="s">
        <v>18</v>
      </c>
    </row>
    <row r="12" spans="1:11" ht="31.5" customHeight="1" x14ac:dyDescent="0.25">
      <c r="A12" s="2" t="s">
        <v>19</v>
      </c>
      <c r="B12" s="2">
        <v>21725</v>
      </c>
      <c r="C12">
        <v>37084.04</v>
      </c>
      <c r="D12" t="s">
        <v>20</v>
      </c>
      <c r="E12" t="s">
        <v>21</v>
      </c>
      <c r="F12" t="s">
        <v>21</v>
      </c>
    </row>
    <row r="13" spans="1:11" ht="31.5" customHeight="1" x14ac:dyDescent="0.25">
      <c r="A13" s="2" t="s">
        <v>2</v>
      </c>
      <c r="B13" s="2">
        <v>27501.279999999999</v>
      </c>
      <c r="C13">
        <f>35*21725/B13</f>
        <v>27.648713078082185</v>
      </c>
      <c r="D13">
        <v>1.4</v>
      </c>
      <c r="E13">
        <v>0</v>
      </c>
      <c r="F13">
        <v>0</v>
      </c>
      <c r="G13">
        <v>0</v>
      </c>
      <c r="I13" s="1">
        <f>SUM(C13:H13)</f>
        <v>29.048713078082184</v>
      </c>
      <c r="J13">
        <v>2</v>
      </c>
      <c r="K13" s="1">
        <f>SUM(I13:J13)</f>
        <v>31.048713078082184</v>
      </c>
    </row>
    <row r="14" spans="1:11" ht="31.5" customHeight="1" x14ac:dyDescent="0.25">
      <c r="A14" s="2" t="s">
        <v>3</v>
      </c>
      <c r="B14" s="2">
        <v>37000</v>
      </c>
      <c r="C14">
        <f t="shared" ref="C14:C19" si="0">35*21725/B14</f>
        <v>20.550675675675677</v>
      </c>
      <c r="D14">
        <v>5</v>
      </c>
      <c r="E14">
        <v>0</v>
      </c>
      <c r="F14">
        <v>0</v>
      </c>
      <c r="G14">
        <v>0</v>
      </c>
      <c r="I14" s="1">
        <f t="shared" ref="I14:I19" si="1">SUM(C14:H14)</f>
        <v>25.550675675675677</v>
      </c>
      <c r="J14">
        <v>10</v>
      </c>
      <c r="K14" s="1">
        <f t="shared" ref="K14:K19" si="2">SUM(I14:J14)</f>
        <v>35.550675675675677</v>
      </c>
    </row>
    <row r="15" spans="1:11" ht="31.5" customHeight="1" x14ac:dyDescent="0.25">
      <c r="A15" s="2" t="s">
        <v>4</v>
      </c>
      <c r="B15" s="2">
        <v>30000</v>
      </c>
      <c r="C15">
        <f t="shared" si="0"/>
        <v>25.345833333333335</v>
      </c>
      <c r="D15">
        <v>2</v>
      </c>
      <c r="E15">
        <v>1</v>
      </c>
      <c r="F15">
        <v>0</v>
      </c>
      <c r="G15">
        <v>0</v>
      </c>
      <c r="I15" s="1">
        <f t="shared" si="1"/>
        <v>28.345833333333335</v>
      </c>
      <c r="J15">
        <v>9</v>
      </c>
      <c r="K15" s="1">
        <f t="shared" si="2"/>
        <v>37.345833333333331</v>
      </c>
    </row>
    <row r="16" spans="1:11" ht="31.5" customHeight="1" x14ac:dyDescent="0.25">
      <c r="A16" s="2" t="s">
        <v>5</v>
      </c>
      <c r="B16" s="2">
        <v>32500</v>
      </c>
      <c r="C16">
        <f t="shared" si="0"/>
        <v>23.396153846153847</v>
      </c>
      <c r="D16">
        <v>5</v>
      </c>
      <c r="E16">
        <v>0</v>
      </c>
      <c r="F16">
        <v>0</v>
      </c>
      <c r="G16">
        <v>0</v>
      </c>
      <c r="I16" s="1">
        <f t="shared" si="1"/>
        <v>28.396153846153847</v>
      </c>
      <c r="J16">
        <v>11</v>
      </c>
      <c r="K16" s="1">
        <f t="shared" si="2"/>
        <v>39.396153846153851</v>
      </c>
    </row>
    <row r="17" spans="1:11" ht="31.5" customHeight="1" x14ac:dyDescent="0.25">
      <c r="A17" s="2" t="s">
        <v>6</v>
      </c>
      <c r="B17" s="2">
        <v>21725</v>
      </c>
      <c r="C17">
        <f t="shared" si="0"/>
        <v>35</v>
      </c>
      <c r="D17">
        <v>1</v>
      </c>
      <c r="E17">
        <v>2.5</v>
      </c>
      <c r="F17">
        <v>0</v>
      </c>
      <c r="G17">
        <v>0</v>
      </c>
      <c r="I17" s="1">
        <f t="shared" si="1"/>
        <v>38.5</v>
      </c>
      <c r="J17">
        <v>5.5</v>
      </c>
      <c r="K17" s="1">
        <f t="shared" si="2"/>
        <v>44</v>
      </c>
    </row>
    <row r="18" spans="1:11" ht="31.5" customHeight="1" x14ac:dyDescent="0.25">
      <c r="A18" s="2" t="s">
        <v>7</v>
      </c>
      <c r="B18" s="2">
        <v>32398</v>
      </c>
      <c r="C18">
        <f t="shared" si="0"/>
        <v>23.469812951416753</v>
      </c>
      <c r="D18">
        <v>2.2000000000000002</v>
      </c>
      <c r="E18">
        <v>7</v>
      </c>
      <c r="F18">
        <v>2.5</v>
      </c>
      <c r="G18">
        <v>0</v>
      </c>
      <c r="I18" s="1">
        <f t="shared" si="1"/>
        <v>35.169812951416752</v>
      </c>
      <c r="J18">
        <v>5.5</v>
      </c>
      <c r="K18" s="1">
        <f t="shared" si="2"/>
        <v>40.669812951416752</v>
      </c>
    </row>
    <row r="19" spans="1:11" ht="31.5" customHeight="1" x14ac:dyDescent="0.25">
      <c r="A19" s="2" t="s">
        <v>8</v>
      </c>
      <c r="B19" s="2">
        <v>37080</v>
      </c>
      <c r="C19">
        <f t="shared" si="0"/>
        <v>20.506337648327939</v>
      </c>
      <c r="D19">
        <v>5</v>
      </c>
      <c r="E19">
        <v>5</v>
      </c>
      <c r="F19">
        <v>2.5</v>
      </c>
      <c r="G19">
        <v>0</v>
      </c>
      <c r="I19" s="1">
        <f t="shared" si="1"/>
        <v>33.006337648327943</v>
      </c>
      <c r="J19">
        <v>17</v>
      </c>
      <c r="K19" s="1">
        <f t="shared" si="2"/>
        <v>50.006337648327943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Antonio Echeverria Echarte</dc:creator>
  <cp:lastModifiedBy>Juan Antonio Echeverria Echarte</cp:lastModifiedBy>
  <dcterms:created xsi:type="dcterms:W3CDTF">2025-11-11T11:24:13Z</dcterms:created>
  <dcterms:modified xsi:type="dcterms:W3CDTF">2025-11-11T11:24:54Z</dcterms:modified>
</cp:coreProperties>
</file>